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21eb73dfbd160be/Escritorio/apppa/CONCURSOS 2025/"/>
    </mc:Choice>
  </mc:AlternateContent>
  <xr:revisionPtr revIDLastSave="519" documentId="8_{5F4EEF93-3311-4D47-A3F0-B483E04F3C61}" xr6:coauthVersionLast="47" xr6:coauthVersionMax="47" xr10:uidLastSave="{6C2B5426-A9B3-460B-8F6D-0375A1A82152}"/>
  <bookViews>
    <workbookView xWindow="-108" yWindow="-108" windowWidth="23256" windowHeight="12456" activeTab="2" xr2:uid="{00000000-000D-0000-FFFF-FFFF00000000}"/>
  </bookViews>
  <sheets>
    <sheet name=" caputi junior" sheetId="1" r:id="rId1"/>
    <sheet name="gigantes" sheetId="2" r:id="rId2"/>
    <sheet name="jorge V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0" i="3" l="1"/>
  <c r="F120" i="3" s="1"/>
  <c r="E117" i="3"/>
  <c r="E113" i="3"/>
  <c r="E112" i="3"/>
  <c r="F141" i="3"/>
  <c r="F34" i="3"/>
  <c r="F54" i="3"/>
  <c r="F66" i="3"/>
  <c r="F67" i="3"/>
  <c r="F92" i="3"/>
  <c r="F150" i="3"/>
  <c r="F146" i="3"/>
  <c r="F145" i="3"/>
  <c r="F140" i="3"/>
  <c r="F132" i="3"/>
  <c r="F131" i="3"/>
  <c r="F130" i="3"/>
  <c r="F129" i="3"/>
  <c r="F128" i="3"/>
  <c r="F127" i="3"/>
  <c r="F126" i="3"/>
  <c r="F122" i="3"/>
  <c r="F124" i="3"/>
  <c r="F108" i="3"/>
  <c r="F107" i="3"/>
  <c r="F106" i="3"/>
  <c r="F102" i="3"/>
  <c r="F105" i="3"/>
  <c r="F104" i="3"/>
  <c r="F103" i="3"/>
  <c r="F99" i="3"/>
  <c r="F98" i="3"/>
  <c r="F96" i="3"/>
  <c r="F75" i="3"/>
  <c r="F97" i="3"/>
  <c r="F101" i="3"/>
  <c r="F100" i="3"/>
  <c r="F91" i="3"/>
  <c r="F90" i="3"/>
  <c r="F89" i="3"/>
  <c r="F69" i="3"/>
  <c r="F88" i="3"/>
  <c r="F87" i="3"/>
  <c r="F86" i="3"/>
  <c r="F85" i="3"/>
  <c r="F81" i="3"/>
  <c r="F80" i="3"/>
  <c r="F79" i="3"/>
  <c r="F78" i="3"/>
  <c r="F77" i="3"/>
  <c r="F74" i="3"/>
  <c r="F76" i="3"/>
  <c r="F73" i="3"/>
  <c r="F68" i="3"/>
  <c r="F62" i="3"/>
  <c r="F65" i="3"/>
  <c r="F61" i="3"/>
  <c r="F64" i="3"/>
  <c r="F60" i="3"/>
  <c r="F59" i="3"/>
  <c r="F63" i="3"/>
  <c r="F58" i="3"/>
  <c r="F53" i="3"/>
  <c r="F52" i="3"/>
  <c r="F51" i="3"/>
  <c r="F50" i="3"/>
  <c r="F49" i="3"/>
  <c r="F48" i="3"/>
  <c r="F47" i="3"/>
  <c r="F46" i="3"/>
  <c r="F42" i="3"/>
  <c r="F45" i="3"/>
  <c r="F41" i="3"/>
  <c r="F44" i="3"/>
  <c r="F43" i="3"/>
  <c r="F40" i="3"/>
  <c r="F36" i="3"/>
  <c r="F35" i="3"/>
  <c r="F33" i="3"/>
  <c r="F32" i="3"/>
  <c r="F31" i="3"/>
  <c r="F30" i="3"/>
  <c r="F29" i="3"/>
  <c r="F27" i="3"/>
  <c r="F28" i="3"/>
  <c r="F23" i="3"/>
  <c r="F22" i="3"/>
  <c r="F21" i="3"/>
  <c r="F20" i="3"/>
  <c r="F19" i="3"/>
  <c r="F18" i="3"/>
  <c r="F17" i="3"/>
  <c r="F16" i="3"/>
  <c r="F14" i="3"/>
  <c r="F15" i="3"/>
  <c r="F13" i="3"/>
  <c r="F9" i="3"/>
  <c r="F7" i="3"/>
  <c r="F8" i="3"/>
  <c r="F6" i="3"/>
  <c r="C125" i="3"/>
  <c r="F125" i="3" s="1"/>
  <c r="D123" i="3"/>
  <c r="F123" i="3" s="1"/>
  <c r="D121" i="3"/>
  <c r="F121" i="3" s="1"/>
  <c r="D117" i="3"/>
  <c r="F117" i="3" s="1"/>
  <c r="C116" i="3"/>
  <c r="F116" i="3" s="1"/>
  <c r="D118" i="3"/>
  <c r="F118" i="3" s="1"/>
  <c r="D119" i="3"/>
  <c r="C119" i="3"/>
  <c r="D115" i="3"/>
  <c r="C115" i="3"/>
  <c r="D114" i="3"/>
  <c r="C114" i="3"/>
  <c r="F114" i="3" s="1"/>
  <c r="D113" i="3"/>
  <c r="C113" i="3"/>
  <c r="D112" i="3"/>
  <c r="C112" i="3"/>
  <c r="E128" i="2"/>
  <c r="E125" i="2"/>
  <c r="E127" i="2"/>
  <c r="E123" i="2"/>
  <c r="E124" i="2"/>
  <c r="D117" i="2"/>
  <c r="E117" i="2" s="1"/>
  <c r="D113" i="2"/>
  <c r="E113" i="2" s="1"/>
  <c r="D116" i="2"/>
  <c r="E116" i="2" s="1"/>
  <c r="D115" i="2"/>
  <c r="E115" i="2" s="1"/>
  <c r="D112" i="2"/>
  <c r="D111" i="2"/>
  <c r="D110" i="2"/>
  <c r="D109" i="2"/>
  <c r="D108" i="2"/>
  <c r="E145" i="2"/>
  <c r="E99" i="2"/>
  <c r="E104" i="2"/>
  <c r="E100" i="2"/>
  <c r="E103" i="2"/>
  <c r="E102" i="2"/>
  <c r="E93" i="2"/>
  <c r="E94" i="2"/>
  <c r="E101" i="2"/>
  <c r="E95" i="2"/>
  <c r="E92" i="2"/>
  <c r="E98" i="2"/>
  <c r="E86" i="2"/>
  <c r="E85" i="2"/>
  <c r="E83" i="2"/>
  <c r="E72" i="2"/>
  <c r="E141" i="2"/>
  <c r="E63" i="2"/>
  <c r="E49" i="2"/>
  <c r="E47" i="2"/>
  <c r="E45" i="2"/>
  <c r="E52" i="2"/>
  <c r="E44" i="2"/>
  <c r="E42" i="2"/>
  <c r="E136" i="2"/>
  <c r="E140" i="2"/>
  <c r="E121" i="2"/>
  <c r="E126" i="2"/>
  <c r="E120" i="2"/>
  <c r="E118" i="2"/>
  <c r="E122" i="2"/>
  <c r="C119" i="2"/>
  <c r="E119" i="2" s="1"/>
  <c r="C114" i="2"/>
  <c r="E114" i="2" s="1"/>
  <c r="C112" i="2"/>
  <c r="C111" i="2"/>
  <c r="C110" i="2"/>
  <c r="C109" i="2"/>
  <c r="C108" i="2"/>
  <c r="E96" i="2"/>
  <c r="E97" i="2"/>
  <c r="E70" i="2"/>
  <c r="E91" i="2"/>
  <c r="E82" i="2"/>
  <c r="E81" i="2"/>
  <c r="E61" i="2"/>
  <c r="E87" i="2"/>
  <c r="E84" i="2"/>
  <c r="E80" i="2"/>
  <c r="E76" i="2"/>
  <c r="E75" i="2"/>
  <c r="E69" i="2"/>
  <c r="E74" i="2"/>
  <c r="E73" i="2"/>
  <c r="E68" i="2"/>
  <c r="E71" i="2"/>
  <c r="E64" i="2"/>
  <c r="E60" i="2"/>
  <c r="E59" i="2"/>
  <c r="E57" i="2"/>
  <c r="E62" i="2"/>
  <c r="E58" i="2"/>
  <c r="E56" i="2"/>
  <c r="E51" i="2"/>
  <c r="E50" i="2"/>
  <c r="E48" i="2"/>
  <c r="E40" i="2"/>
  <c r="E46" i="2"/>
  <c r="E39" i="2"/>
  <c r="E43" i="2"/>
  <c r="E41" i="2"/>
  <c r="E35" i="2"/>
  <c r="E34" i="2"/>
  <c r="E33" i="2"/>
  <c r="E32" i="2"/>
  <c r="E31" i="2"/>
  <c r="E30" i="2"/>
  <c r="E29" i="2"/>
  <c r="E28" i="2"/>
  <c r="E27" i="2"/>
  <c r="E23" i="2"/>
  <c r="E22" i="2"/>
  <c r="E21" i="2"/>
  <c r="E20" i="2"/>
  <c r="E19" i="2"/>
  <c r="E18" i="2"/>
  <c r="E17" i="2"/>
  <c r="E16" i="2"/>
  <c r="E15" i="2"/>
  <c r="E14" i="2"/>
  <c r="E13" i="2"/>
  <c r="E9" i="2"/>
  <c r="E8" i="2"/>
  <c r="E7" i="2"/>
  <c r="E6" i="2"/>
  <c r="F115" i="3" l="1"/>
  <c r="F113" i="3"/>
  <c r="F112" i="3"/>
  <c r="F119" i="3"/>
  <c r="E112" i="2"/>
  <c r="E111" i="2"/>
  <c r="E110" i="2"/>
  <c r="E109" i="2"/>
  <c r="E108" i="2"/>
  <c r="E104" i="1"/>
  <c r="E96" i="1"/>
  <c r="E95" i="1"/>
  <c r="E94" i="1"/>
  <c r="E93" i="1"/>
  <c r="E92" i="1"/>
  <c r="E91" i="1"/>
  <c r="E90" i="1"/>
  <c r="E79" i="1"/>
  <c r="E78" i="1"/>
  <c r="E77" i="1"/>
  <c r="E76" i="1"/>
  <c r="E75" i="1"/>
  <c r="E74" i="1"/>
  <c r="E73" i="1"/>
  <c r="E72" i="1"/>
  <c r="E71" i="1"/>
  <c r="E67" i="1"/>
  <c r="E66" i="1"/>
  <c r="E65" i="1"/>
  <c r="E64" i="1"/>
  <c r="E63" i="1"/>
  <c r="E62" i="1"/>
  <c r="E58" i="1"/>
  <c r="E57" i="1"/>
  <c r="E56" i="1"/>
  <c r="E55" i="1"/>
  <c r="E54" i="1"/>
  <c r="E53" i="1"/>
  <c r="E52" i="1"/>
  <c r="E51" i="1"/>
  <c r="E50" i="1"/>
  <c r="E45" i="1"/>
  <c r="E44" i="1"/>
  <c r="E43" i="1"/>
  <c r="E42" i="1"/>
  <c r="E41" i="1"/>
  <c r="E40" i="1"/>
  <c r="E39" i="1"/>
  <c r="E38" i="1"/>
  <c r="E34" i="1"/>
  <c r="E33" i="1"/>
  <c r="E32" i="1"/>
  <c r="E31" i="1"/>
  <c r="E30" i="1"/>
  <c r="E29" i="1"/>
  <c r="E28" i="1"/>
  <c r="E27" i="1"/>
  <c r="E23" i="1"/>
  <c r="E22" i="1"/>
  <c r="E16" i="1"/>
  <c r="E15" i="1"/>
  <c r="E14" i="1"/>
  <c r="E13" i="1"/>
  <c r="E12" i="1"/>
  <c r="E11" i="1"/>
  <c r="E6" i="1"/>
  <c r="E7" i="1"/>
  <c r="C88" i="1"/>
  <c r="E88" i="1" s="1"/>
  <c r="C89" i="1"/>
  <c r="E89" i="1" s="1"/>
  <c r="C86" i="1"/>
  <c r="E86" i="1" s="1"/>
  <c r="C87" i="1"/>
  <c r="E87" i="1" s="1"/>
  <c r="C85" i="1"/>
  <c r="E85" i="1" s="1"/>
  <c r="C83" i="1"/>
  <c r="E83" i="1" s="1"/>
  <c r="C84" i="1"/>
  <c r="E84" i="1" s="1"/>
</calcChain>
</file>

<file path=xl/sharedStrings.xml><?xml version="1.0" encoding="utf-8"?>
<sst xmlns="http://schemas.openxmlformats.org/spreadsheetml/2006/main" count="399" uniqueCount="138">
  <si>
    <t>MACHOS SELECCIONADOS</t>
  </si>
  <si>
    <t>Total</t>
  </si>
  <si>
    <t>HEMBRAS SELECCIONADAS</t>
  </si>
  <si>
    <t>MACHOS NO SELECCIONADOS</t>
  </si>
  <si>
    <t>HEMBRAS NO SELECCIONADAS</t>
  </si>
  <si>
    <t>MACHOS JOVENES</t>
  </si>
  <si>
    <t>HEMBRAS JOVENES</t>
  </si>
  <si>
    <t>CACHORROS MACHOS</t>
  </si>
  <si>
    <t>CACHORRAS HEMBRAS</t>
  </si>
  <si>
    <t>Guara von ben Harten</t>
  </si>
  <si>
    <t>CRIADEROS</t>
  </si>
  <si>
    <t>von Aug Vasben</t>
  </si>
  <si>
    <t>von Blitzvesal</t>
  </si>
  <si>
    <t>von ben Harten</t>
  </si>
  <si>
    <t>von der Villgib</t>
  </si>
  <si>
    <t>vom Siegerhaus</t>
  </si>
  <si>
    <t>PELO LARGO</t>
  </si>
  <si>
    <t>Joka von ben Harten</t>
  </si>
  <si>
    <t>Di Casa Osmark</t>
  </si>
  <si>
    <t>Bella von Haus Acel</t>
  </si>
  <si>
    <t>del Alma Sinchi</t>
  </si>
  <si>
    <t>de K-9</t>
  </si>
  <si>
    <t>von Haus Acel</t>
  </si>
  <si>
    <t>aus Vicsebon</t>
  </si>
  <si>
    <t>von Haus Aldalu</t>
  </si>
  <si>
    <t>D'Jamlsac Huach</t>
  </si>
  <si>
    <t>Barack de Casa de Campo</t>
  </si>
  <si>
    <t>Liza von Aug Vasben</t>
  </si>
  <si>
    <t>Leia di Casa Osmark</t>
  </si>
  <si>
    <t>Athena Haus Roybesal</t>
  </si>
  <si>
    <t>Tanta von ben Harten</t>
  </si>
  <si>
    <t>Chakira vom Besten Haus</t>
  </si>
  <si>
    <t>RANKING DEL CAMPEONATO NACIONAL DE ESTRUCTURA 2025</t>
  </si>
  <si>
    <t>Atenas aus der Tulpenallee</t>
  </si>
  <si>
    <t>Ares aus der Tulpenallee</t>
  </si>
  <si>
    <t>Kanko aus Vicsebon</t>
  </si>
  <si>
    <t>Maaui von Aug Vasben</t>
  </si>
  <si>
    <t>Bella von ben Harten</t>
  </si>
  <si>
    <t>Bianca vom Siegerhaus</t>
  </si>
  <si>
    <t>Fabya von Haus Acel</t>
  </si>
  <si>
    <t>Iowa vom Siegerhaus</t>
  </si>
  <si>
    <t>Rumbba Belahausen</t>
  </si>
  <si>
    <t>Uucrania von Aug Vasben</t>
  </si>
  <si>
    <t>Afro Zwinger Plazolles</t>
  </si>
  <si>
    <t xml:space="preserve">Dani von ben Harten </t>
  </si>
  <si>
    <t>Djoker von ben Harten</t>
  </si>
  <si>
    <t>Caks von ben Harten</t>
  </si>
  <si>
    <t>Tauross von Starkenherz</t>
  </si>
  <si>
    <t>Kilian von Aug Vasben</t>
  </si>
  <si>
    <t>Merlin D' Jalmsac Huach</t>
  </si>
  <si>
    <t>Wallace Starkenherz</t>
  </si>
  <si>
    <t>Cuaranta von ben Harten</t>
  </si>
  <si>
    <t>Djanta von ben Harten</t>
  </si>
  <si>
    <t>Cloe von Blitzvesal</t>
  </si>
  <si>
    <t>Chiara von Blitzvesal</t>
  </si>
  <si>
    <t>Girka von Aug Vasben</t>
  </si>
  <si>
    <t>Kendra von Aug Vasben</t>
  </si>
  <si>
    <t>Kuna von Aug Vasben</t>
  </si>
  <si>
    <t>Kyara von Aug Vasben</t>
  </si>
  <si>
    <t>Vania de Casa Osmark</t>
  </si>
  <si>
    <t>Gyda von Aug Vasben</t>
  </si>
  <si>
    <t>Elton von ben Harten</t>
  </si>
  <si>
    <t>Lobo von Aug Vasben</t>
  </si>
  <si>
    <t>Gunter von Blitzvesal</t>
  </si>
  <si>
    <t>Neymar von Aug Vasben</t>
  </si>
  <si>
    <t>Xsiro von Starkenherz</t>
  </si>
  <si>
    <t>Ootto-Hachi von Aug Vasben</t>
  </si>
  <si>
    <t>Elkaa von ben Harten</t>
  </si>
  <si>
    <t>Orka del Alma Sinchi</t>
  </si>
  <si>
    <t>Valenzia von der Lizzie</t>
  </si>
  <si>
    <t>Fany von Blitzvesal</t>
  </si>
  <si>
    <t>Fhuara von ben Harten</t>
  </si>
  <si>
    <t>Finnta von ben Harten</t>
  </si>
  <si>
    <t>Gema von Blitzvesal</t>
  </si>
  <si>
    <t>Odesa von Aug Vasben</t>
  </si>
  <si>
    <t>Odisea von Aug Vasben</t>
  </si>
  <si>
    <t>von Starkenherz</t>
  </si>
  <si>
    <t>aus der Tulpenallee</t>
  </si>
  <si>
    <t>Zwinger Plazolles</t>
  </si>
  <si>
    <t>vom Besten Haus</t>
  </si>
  <si>
    <t>Haus Roybesal</t>
  </si>
  <si>
    <t>Vasco von der Villgib</t>
  </si>
  <si>
    <t>Zycco von Zenar</t>
  </si>
  <si>
    <t>Zelly von Blitzvesal</t>
  </si>
  <si>
    <t>O-Hanna de la Serena</t>
  </si>
  <si>
    <t>Petra di Casa Caputi</t>
  </si>
  <si>
    <t>Zaimon von Aug Vasben</t>
  </si>
  <si>
    <t>Quill de K-9</t>
  </si>
  <si>
    <t>Xclaus von Blitzvesal</t>
  </si>
  <si>
    <t>Quaid von Haus Acel</t>
  </si>
  <si>
    <t>Cyrus aus der Tulpenallee</t>
  </si>
  <si>
    <t>Devi von Leitwolf</t>
  </si>
  <si>
    <t>Mabel von Starkenherz</t>
  </si>
  <si>
    <t>Tamy von der Villgib</t>
  </si>
  <si>
    <t>Aisha Wilkeland</t>
  </si>
  <si>
    <t>Fei von Aug Vasben</t>
  </si>
  <si>
    <t>Valka von der Villgib</t>
  </si>
  <si>
    <t>Anku Zwinger Plazolles</t>
  </si>
  <si>
    <t>Nushka von Haus Aldalu</t>
  </si>
  <si>
    <t>Wanda de K-9</t>
  </si>
  <si>
    <t>Max von Aug Vasben</t>
  </si>
  <si>
    <t>Marce von Aug Vasben</t>
  </si>
  <si>
    <t>Xandro von Starkenherz</t>
  </si>
  <si>
    <t>Chloe Wi House Cornejo</t>
  </si>
  <si>
    <t>Odette von AQP-Weissehaus</t>
  </si>
  <si>
    <t>Fryda von Blitzvesal</t>
  </si>
  <si>
    <t>Baisha Zwinger Plazolles</t>
  </si>
  <si>
    <t>Dalka von der Villgib</t>
  </si>
  <si>
    <t>Penelope von Aug Vasben</t>
  </si>
  <si>
    <t>Dolly von der Villgib</t>
  </si>
  <si>
    <t>Wilkeland</t>
  </si>
  <si>
    <t>Wi House Cornejo</t>
  </si>
  <si>
    <t>von AQP-Weissehaus</t>
  </si>
  <si>
    <t>von Leitwolf</t>
  </si>
  <si>
    <t>08.08.25</t>
  </si>
  <si>
    <t>21.08.23</t>
  </si>
  <si>
    <t>22.12.23</t>
  </si>
  <si>
    <t>se queda</t>
  </si>
  <si>
    <t>25.07.23</t>
  </si>
  <si>
    <t>03.10.25</t>
  </si>
  <si>
    <t>01.10.24</t>
  </si>
  <si>
    <t>08.07.24</t>
  </si>
  <si>
    <t>13.11.24</t>
  </si>
  <si>
    <t>25.06.24</t>
  </si>
  <si>
    <t>10.09.24</t>
  </si>
  <si>
    <t>20.10.23</t>
  </si>
  <si>
    <t>06.07.24</t>
  </si>
  <si>
    <t>04.12.24</t>
  </si>
  <si>
    <t>06.08.24</t>
  </si>
  <si>
    <t>23.06.24</t>
  </si>
  <si>
    <t>18.09.24</t>
  </si>
  <si>
    <t>03.08.24</t>
  </si>
  <si>
    <t>Maximiliano von Aug Vasben</t>
  </si>
  <si>
    <t>Amaru Zwinger Plazolles</t>
  </si>
  <si>
    <t>Kont von Aug Vasben</t>
  </si>
  <si>
    <t>Yesli di Casa Caputi</t>
  </si>
  <si>
    <t>Valu von Aug Vasben</t>
  </si>
  <si>
    <t>Uriam del Alma Sinchi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</si>
</sst>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2" borderId="0" xfId="0" applyFont="1" applyFill="1"/>
    <xf numFmtId="0" fontId="6" fillId="0" borderId="0" xfId="0" applyFont="1"/>
    <xf numFmtId="0" fontId="0" fillId="2" borderId="0" xfId="0" applyFill="1"/>
    <xf numFmtId="0" fontId="3" fillId="2" borderId="0" xfId="0" applyFont="1" applyFill="1" applyAlignment="1">
      <alignment horizontal="center"/>
    </xf>
    <xf numFmtId="0" fontId="7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" fillId="2" borderId="0" xfId="0" applyFont="1" applyFill="1"/>
    <xf numFmtId="0" fontId="7" fillId="0" borderId="0" xfId="0" applyFont="1"/>
    <xf numFmtId="0" fontId="5" fillId="2" borderId="0" xfId="0" applyFont="1" applyFill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12" fillId="0" borderId="0" xfId="0" applyFont="1"/>
    <xf numFmtId="0" fontId="13" fillId="0" borderId="0" xfId="0" applyFont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8"/>
  <sheetViews>
    <sheetView workbookViewId="0">
      <selection activeCell="I26" sqref="I26"/>
    </sheetView>
  </sheetViews>
  <sheetFormatPr baseColWidth="10" defaultRowHeight="14.4" x14ac:dyDescent="0.3"/>
  <cols>
    <col min="1" max="1" width="3.88671875" customWidth="1"/>
    <col min="2" max="2" width="39.6640625" customWidth="1"/>
  </cols>
  <sheetData>
    <row r="1" spans="1:5" x14ac:dyDescent="0.3">
      <c r="A1" s="14"/>
      <c r="B1" s="14"/>
      <c r="C1" s="14"/>
      <c r="D1" s="14"/>
      <c r="E1" s="14"/>
    </row>
    <row r="2" spans="1:5" x14ac:dyDescent="0.3">
      <c r="A2" s="4"/>
      <c r="B2" s="2" t="s">
        <v>32</v>
      </c>
      <c r="C2" s="3"/>
      <c r="D2" s="3"/>
      <c r="E2" s="3"/>
    </row>
    <row r="3" spans="1:5" x14ac:dyDescent="0.3">
      <c r="A3" s="4"/>
      <c r="B3" s="4"/>
      <c r="C3" s="5"/>
      <c r="D3" s="5"/>
      <c r="E3" s="5"/>
    </row>
    <row r="4" spans="1:5" x14ac:dyDescent="0.3">
      <c r="A4" s="4"/>
      <c r="B4" s="4"/>
      <c r="C4" s="5"/>
      <c r="D4" s="5"/>
      <c r="E4" s="5"/>
    </row>
    <row r="5" spans="1:5" x14ac:dyDescent="0.3">
      <c r="A5" s="4"/>
      <c r="B5" s="2" t="s">
        <v>0</v>
      </c>
      <c r="C5" s="6">
        <v>6.04</v>
      </c>
      <c r="D5" s="6">
        <v>18.05</v>
      </c>
      <c r="E5" s="7" t="s">
        <v>1</v>
      </c>
    </row>
    <row r="6" spans="1:5" x14ac:dyDescent="0.3">
      <c r="A6" s="4">
        <v>1</v>
      </c>
      <c r="B6" s="4" t="s">
        <v>34</v>
      </c>
      <c r="C6" s="5">
        <v>72</v>
      </c>
      <c r="D6" s="5"/>
      <c r="E6" s="5">
        <f>+C6+D6</f>
        <v>72</v>
      </c>
    </row>
    <row r="7" spans="1:5" x14ac:dyDescent="0.3">
      <c r="A7" s="4">
        <v>3</v>
      </c>
      <c r="B7" s="4" t="s">
        <v>26</v>
      </c>
      <c r="C7" s="5">
        <v>79</v>
      </c>
      <c r="D7" s="5"/>
      <c r="E7" s="5">
        <f>+C7+D7</f>
        <v>79</v>
      </c>
    </row>
    <row r="8" spans="1:5" x14ac:dyDescent="0.3">
      <c r="A8" s="4"/>
      <c r="B8" s="4"/>
      <c r="C8" s="5"/>
      <c r="D8" s="5"/>
      <c r="E8" s="5"/>
    </row>
    <row r="9" spans="1:5" x14ac:dyDescent="0.3">
      <c r="A9" s="4"/>
      <c r="B9" s="4"/>
      <c r="C9" s="5"/>
      <c r="D9" s="5"/>
      <c r="E9" s="5"/>
    </row>
    <row r="10" spans="1:5" x14ac:dyDescent="0.3">
      <c r="A10" s="4"/>
      <c r="B10" s="2" t="s">
        <v>2</v>
      </c>
      <c r="C10" s="6">
        <v>6.04</v>
      </c>
      <c r="D10" s="6">
        <v>18.05</v>
      </c>
      <c r="E10" s="7" t="s">
        <v>1</v>
      </c>
    </row>
    <row r="11" spans="1:5" x14ac:dyDescent="0.3">
      <c r="A11" s="4">
        <v>1</v>
      </c>
      <c r="B11" s="4" t="s">
        <v>9</v>
      </c>
      <c r="C11" s="5">
        <v>87</v>
      </c>
      <c r="D11" s="5"/>
      <c r="E11" s="5">
        <f t="shared" ref="E11:E16" si="0">+C11+D11</f>
        <v>87</v>
      </c>
    </row>
    <row r="12" spans="1:5" x14ac:dyDescent="0.3">
      <c r="A12" s="4">
        <v>3</v>
      </c>
      <c r="B12" s="4" t="s">
        <v>28</v>
      </c>
      <c r="C12" s="5">
        <v>80</v>
      </c>
      <c r="D12" s="5"/>
      <c r="E12" s="5">
        <f t="shared" si="0"/>
        <v>80</v>
      </c>
    </row>
    <row r="13" spans="1:5" x14ac:dyDescent="0.3">
      <c r="A13" s="4">
        <v>2</v>
      </c>
      <c r="B13" s="4" t="s">
        <v>30</v>
      </c>
      <c r="C13" s="5">
        <v>63</v>
      </c>
      <c r="D13" s="5"/>
      <c r="E13" s="5">
        <f t="shared" si="0"/>
        <v>63</v>
      </c>
    </row>
    <row r="14" spans="1:5" x14ac:dyDescent="0.3">
      <c r="A14" s="4">
        <v>4</v>
      </c>
      <c r="B14" s="4" t="s">
        <v>27</v>
      </c>
      <c r="C14" s="5">
        <v>61</v>
      </c>
      <c r="D14" s="5"/>
      <c r="E14" s="5">
        <f t="shared" si="0"/>
        <v>61</v>
      </c>
    </row>
    <row r="15" spans="1:5" x14ac:dyDescent="0.3">
      <c r="A15" s="4">
        <v>5</v>
      </c>
      <c r="B15" s="4" t="s">
        <v>17</v>
      </c>
      <c r="C15" s="5">
        <v>59</v>
      </c>
      <c r="D15" s="5"/>
      <c r="E15" s="5">
        <f t="shared" si="0"/>
        <v>59</v>
      </c>
    </row>
    <row r="16" spans="1:5" x14ac:dyDescent="0.3">
      <c r="A16" s="4">
        <v>11</v>
      </c>
      <c r="B16" s="4" t="s">
        <v>33</v>
      </c>
      <c r="C16" s="5">
        <v>57</v>
      </c>
      <c r="D16" s="5"/>
      <c r="E16" s="5">
        <f t="shared" si="0"/>
        <v>57</v>
      </c>
    </row>
    <row r="17" spans="1:6" x14ac:dyDescent="0.3">
      <c r="A17" s="4">
        <v>7</v>
      </c>
    </row>
    <row r="18" spans="1:6" x14ac:dyDescent="0.3">
      <c r="A18" s="4">
        <v>6</v>
      </c>
    </row>
    <row r="19" spans="1:6" x14ac:dyDescent="0.3">
      <c r="A19" s="4"/>
      <c r="B19" s="4"/>
      <c r="C19" s="5"/>
      <c r="D19" s="5"/>
      <c r="E19" s="5"/>
    </row>
    <row r="20" spans="1:6" x14ac:dyDescent="0.3">
      <c r="A20" s="4"/>
      <c r="B20" s="4"/>
      <c r="C20" s="5"/>
      <c r="D20" s="5"/>
      <c r="E20" s="5"/>
    </row>
    <row r="21" spans="1:6" x14ac:dyDescent="0.3">
      <c r="A21" s="23"/>
      <c r="B21" s="30" t="s">
        <v>3</v>
      </c>
      <c r="C21" s="6">
        <v>6.04</v>
      </c>
      <c r="D21" s="6">
        <v>18.05</v>
      </c>
      <c r="E21" s="32" t="s">
        <v>1</v>
      </c>
    </row>
    <row r="22" spans="1:6" x14ac:dyDescent="0.3">
      <c r="A22" s="12">
        <v>6</v>
      </c>
      <c r="B22" s="12" t="s">
        <v>36</v>
      </c>
      <c r="C22" s="33">
        <v>39</v>
      </c>
      <c r="D22" s="33"/>
      <c r="E22" s="5">
        <f t="shared" ref="E22:E23" si="1">+C22+D22</f>
        <v>39</v>
      </c>
    </row>
    <row r="23" spans="1:6" x14ac:dyDescent="0.3">
      <c r="A23" s="12">
        <v>7</v>
      </c>
      <c r="B23" s="12" t="s">
        <v>35</v>
      </c>
      <c r="C23" s="33">
        <v>37</v>
      </c>
      <c r="D23" s="33"/>
      <c r="E23" s="5">
        <f t="shared" si="1"/>
        <v>37</v>
      </c>
    </row>
    <row r="24" spans="1:6" x14ac:dyDescent="0.3">
      <c r="A24" s="23"/>
      <c r="B24" s="23"/>
      <c r="C24" s="23"/>
      <c r="D24" s="23"/>
      <c r="E24" s="27"/>
    </row>
    <row r="25" spans="1:6" x14ac:dyDescent="0.3">
      <c r="A25" s="23"/>
      <c r="B25" s="23"/>
      <c r="C25" s="23"/>
      <c r="D25" s="23"/>
      <c r="E25" s="27"/>
    </row>
    <row r="26" spans="1:6" x14ac:dyDescent="0.3">
      <c r="A26" s="23"/>
      <c r="B26" s="30" t="s">
        <v>4</v>
      </c>
      <c r="C26" s="6">
        <v>6.04</v>
      </c>
      <c r="D26" s="6">
        <v>18.05</v>
      </c>
      <c r="E26" s="32" t="s">
        <v>1</v>
      </c>
      <c r="F26" s="21"/>
    </row>
    <row r="27" spans="1:6" x14ac:dyDescent="0.3">
      <c r="A27" s="12">
        <v>1</v>
      </c>
      <c r="B27" s="12" t="s">
        <v>29</v>
      </c>
      <c r="C27" s="33">
        <v>51</v>
      </c>
      <c r="D27" s="33"/>
      <c r="E27" s="5">
        <f t="shared" ref="E27:E34" si="2">+C27+D27</f>
        <v>51</v>
      </c>
    </row>
    <row r="28" spans="1:6" x14ac:dyDescent="0.3">
      <c r="A28" s="12">
        <v>2</v>
      </c>
      <c r="B28" s="12" t="s">
        <v>41</v>
      </c>
      <c r="C28" s="33">
        <v>49</v>
      </c>
      <c r="D28" s="33"/>
      <c r="E28" s="5">
        <f t="shared" si="2"/>
        <v>49</v>
      </c>
    </row>
    <row r="29" spans="1:6" x14ac:dyDescent="0.3">
      <c r="A29" s="12">
        <v>3</v>
      </c>
      <c r="B29" s="12" t="s">
        <v>37</v>
      </c>
      <c r="C29" s="33">
        <v>47</v>
      </c>
      <c r="D29" s="33"/>
      <c r="E29" s="5">
        <f t="shared" si="2"/>
        <v>47</v>
      </c>
    </row>
    <row r="30" spans="1:6" x14ac:dyDescent="0.3">
      <c r="A30" s="12">
        <v>4</v>
      </c>
      <c r="B30" s="12" t="s">
        <v>42</v>
      </c>
      <c r="C30" s="33">
        <v>45</v>
      </c>
      <c r="D30" s="33"/>
      <c r="E30" s="5">
        <f t="shared" si="2"/>
        <v>45</v>
      </c>
    </row>
    <row r="31" spans="1:6" x14ac:dyDescent="0.3">
      <c r="A31" s="12">
        <v>5</v>
      </c>
      <c r="B31" s="12" t="s">
        <v>31</v>
      </c>
      <c r="C31" s="33">
        <v>43</v>
      </c>
      <c r="D31" s="33"/>
      <c r="E31" s="5">
        <f t="shared" si="2"/>
        <v>43</v>
      </c>
    </row>
    <row r="32" spans="1:6" x14ac:dyDescent="0.3">
      <c r="A32" s="12">
        <v>6</v>
      </c>
      <c r="B32" s="12" t="s">
        <v>40</v>
      </c>
      <c r="C32" s="33">
        <v>41</v>
      </c>
      <c r="D32" s="33"/>
      <c r="E32" s="5">
        <f t="shared" si="2"/>
        <v>41</v>
      </c>
    </row>
    <row r="33" spans="1:6" x14ac:dyDescent="0.3">
      <c r="A33" s="12">
        <v>7</v>
      </c>
      <c r="B33" s="12" t="s">
        <v>38</v>
      </c>
      <c r="C33" s="33">
        <v>39</v>
      </c>
      <c r="D33" s="33"/>
      <c r="E33" s="5">
        <f t="shared" si="2"/>
        <v>39</v>
      </c>
    </row>
    <row r="34" spans="1:6" x14ac:dyDescent="0.3">
      <c r="A34" s="12">
        <v>8</v>
      </c>
      <c r="B34" s="12" t="s">
        <v>39</v>
      </c>
      <c r="C34" s="33">
        <v>37</v>
      </c>
      <c r="D34" s="33"/>
      <c r="E34" s="5">
        <f t="shared" si="2"/>
        <v>37</v>
      </c>
    </row>
    <row r="35" spans="1:6" x14ac:dyDescent="0.3">
      <c r="A35" s="12"/>
      <c r="B35" s="12"/>
      <c r="C35" s="33"/>
      <c r="D35" s="33"/>
      <c r="E35" s="33"/>
    </row>
    <row r="36" spans="1:6" x14ac:dyDescent="0.3">
      <c r="A36" s="12"/>
      <c r="B36" s="12"/>
      <c r="C36" s="12"/>
      <c r="D36" s="12"/>
      <c r="E36" s="12"/>
    </row>
    <row r="37" spans="1:6" x14ac:dyDescent="0.3">
      <c r="A37" s="23"/>
      <c r="B37" s="30" t="s">
        <v>5</v>
      </c>
      <c r="C37" s="6">
        <v>6.04</v>
      </c>
      <c r="D37" s="6">
        <v>18.05</v>
      </c>
      <c r="E37" s="32" t="s">
        <v>1</v>
      </c>
      <c r="F37" s="21"/>
    </row>
    <row r="38" spans="1:6" x14ac:dyDescent="0.3">
      <c r="A38" s="12">
        <v>1</v>
      </c>
      <c r="B38" s="12" t="s">
        <v>46</v>
      </c>
      <c r="C38" s="33">
        <v>55</v>
      </c>
      <c r="D38" s="33"/>
      <c r="E38" s="5">
        <f t="shared" ref="E38:E45" si="3">+C38+D38</f>
        <v>55</v>
      </c>
      <c r="F38" s="21"/>
    </row>
    <row r="39" spans="1:6" x14ac:dyDescent="0.3">
      <c r="A39" s="12">
        <v>2</v>
      </c>
      <c r="B39" s="12" t="s">
        <v>44</v>
      </c>
      <c r="C39" s="33">
        <v>43</v>
      </c>
      <c r="D39" s="33"/>
      <c r="E39" s="5">
        <f t="shared" si="3"/>
        <v>43</v>
      </c>
      <c r="F39" s="21"/>
    </row>
    <row r="40" spans="1:6" x14ac:dyDescent="0.3">
      <c r="A40" s="12">
        <v>3</v>
      </c>
      <c r="B40" s="12" t="s">
        <v>45</v>
      </c>
      <c r="C40" s="33">
        <v>41</v>
      </c>
      <c r="D40" s="33"/>
      <c r="E40" s="5">
        <f t="shared" si="3"/>
        <v>41</v>
      </c>
      <c r="F40" s="21"/>
    </row>
    <row r="41" spans="1:6" x14ac:dyDescent="0.3">
      <c r="A41" s="12">
        <v>3</v>
      </c>
      <c r="B41" s="12" t="s">
        <v>48</v>
      </c>
      <c r="C41" s="33">
        <v>41</v>
      </c>
      <c r="D41" s="33"/>
      <c r="E41" s="5">
        <f t="shared" si="3"/>
        <v>41</v>
      </c>
      <c r="F41" s="21"/>
    </row>
    <row r="42" spans="1:6" x14ac:dyDescent="0.3">
      <c r="A42" s="12">
        <v>5</v>
      </c>
      <c r="B42" s="12" t="s">
        <v>43</v>
      </c>
      <c r="C42" s="33">
        <v>39</v>
      </c>
      <c r="D42" s="33"/>
      <c r="E42" s="5">
        <f t="shared" si="3"/>
        <v>39</v>
      </c>
      <c r="F42" s="21"/>
    </row>
    <row r="43" spans="1:6" x14ac:dyDescent="0.3">
      <c r="A43" s="12">
        <v>5</v>
      </c>
      <c r="B43" s="12" t="s">
        <v>49</v>
      </c>
      <c r="C43" s="33">
        <v>39</v>
      </c>
      <c r="D43" s="33"/>
      <c r="E43" s="5">
        <f t="shared" si="3"/>
        <v>39</v>
      </c>
      <c r="F43" s="21"/>
    </row>
    <row r="44" spans="1:6" x14ac:dyDescent="0.3">
      <c r="A44" s="12">
        <v>7</v>
      </c>
      <c r="B44" s="12" t="s">
        <v>47</v>
      </c>
      <c r="C44" s="33">
        <v>37</v>
      </c>
      <c r="D44" s="33"/>
      <c r="E44" s="5">
        <f t="shared" si="3"/>
        <v>37</v>
      </c>
      <c r="F44" s="21"/>
    </row>
    <row r="45" spans="1:6" x14ac:dyDescent="0.3">
      <c r="A45" s="12">
        <v>7</v>
      </c>
      <c r="B45" s="12" t="s">
        <v>50</v>
      </c>
      <c r="C45" s="33">
        <v>37</v>
      </c>
      <c r="D45" s="33"/>
      <c r="E45" s="5">
        <f t="shared" si="3"/>
        <v>37</v>
      </c>
      <c r="F45" s="21"/>
    </row>
    <row r="46" spans="1:6" x14ac:dyDescent="0.3">
      <c r="A46" s="12"/>
      <c r="B46" s="12"/>
      <c r="C46" s="33"/>
      <c r="D46" s="33"/>
      <c r="E46" s="33"/>
      <c r="F46" s="21"/>
    </row>
    <row r="47" spans="1:6" x14ac:dyDescent="0.3">
      <c r="A47" s="23"/>
      <c r="B47" s="23"/>
      <c r="C47" s="23"/>
      <c r="D47" s="23"/>
      <c r="E47" s="23"/>
    </row>
    <row r="48" spans="1:6" x14ac:dyDescent="0.3">
      <c r="A48" s="23"/>
      <c r="B48" s="23"/>
      <c r="C48" s="23"/>
      <c r="D48" s="23"/>
      <c r="E48" s="23"/>
    </row>
    <row r="49" spans="1:6" x14ac:dyDescent="0.3">
      <c r="A49" s="28"/>
      <c r="B49" s="36" t="s">
        <v>6</v>
      </c>
      <c r="C49" s="6">
        <v>6.04</v>
      </c>
      <c r="D49" s="6">
        <v>18.05</v>
      </c>
      <c r="E49" s="37" t="s">
        <v>1</v>
      </c>
    </row>
    <row r="50" spans="1:6" x14ac:dyDescent="0.3">
      <c r="A50" s="12">
        <v>1</v>
      </c>
      <c r="B50" s="13" t="s">
        <v>57</v>
      </c>
      <c r="C50" s="22">
        <v>55</v>
      </c>
      <c r="D50" s="22"/>
      <c r="E50" s="5">
        <f t="shared" ref="E50:E58" si="4">+C50+D50</f>
        <v>55</v>
      </c>
    </row>
    <row r="51" spans="1:6" x14ac:dyDescent="0.3">
      <c r="A51" s="12">
        <v>2</v>
      </c>
      <c r="B51" s="13" t="s">
        <v>52</v>
      </c>
      <c r="C51" s="22">
        <v>45</v>
      </c>
      <c r="D51" s="22"/>
      <c r="E51" s="5">
        <f t="shared" si="4"/>
        <v>45</v>
      </c>
    </row>
    <row r="52" spans="1:6" x14ac:dyDescent="0.3">
      <c r="A52" s="13">
        <v>3</v>
      </c>
      <c r="B52" s="13" t="s">
        <v>51</v>
      </c>
      <c r="C52" s="22">
        <v>43</v>
      </c>
      <c r="D52" s="22"/>
      <c r="E52" s="5">
        <f t="shared" si="4"/>
        <v>43</v>
      </c>
    </row>
    <row r="53" spans="1:6" x14ac:dyDescent="0.3">
      <c r="A53" s="12">
        <v>3</v>
      </c>
      <c r="B53" s="13" t="s">
        <v>56</v>
      </c>
      <c r="C53" s="22">
        <v>43</v>
      </c>
      <c r="D53" s="22"/>
      <c r="E53" s="5">
        <f t="shared" si="4"/>
        <v>43</v>
      </c>
    </row>
    <row r="54" spans="1:6" x14ac:dyDescent="0.3">
      <c r="A54" s="13">
        <v>5</v>
      </c>
      <c r="B54" s="13" t="s">
        <v>55</v>
      </c>
      <c r="C54" s="22">
        <v>41</v>
      </c>
      <c r="D54" s="22"/>
      <c r="E54" s="5">
        <f t="shared" si="4"/>
        <v>41</v>
      </c>
    </row>
    <row r="55" spans="1:6" x14ac:dyDescent="0.3">
      <c r="A55" s="12">
        <v>5</v>
      </c>
      <c r="B55" s="13" t="s">
        <v>58</v>
      </c>
      <c r="C55" s="22">
        <v>41</v>
      </c>
      <c r="D55" s="22"/>
      <c r="E55" s="5">
        <f t="shared" si="4"/>
        <v>41</v>
      </c>
    </row>
    <row r="56" spans="1:6" x14ac:dyDescent="0.3">
      <c r="A56" s="13">
        <v>7</v>
      </c>
      <c r="B56" s="12" t="s">
        <v>54</v>
      </c>
      <c r="C56" s="22">
        <v>39</v>
      </c>
      <c r="D56" s="22"/>
      <c r="E56" s="5">
        <f>+C56+D56</f>
        <v>39</v>
      </c>
      <c r="F56" s="4"/>
    </row>
    <row r="57" spans="1:6" x14ac:dyDescent="0.3">
      <c r="A57" s="12">
        <v>8</v>
      </c>
      <c r="B57" s="12" t="s">
        <v>53</v>
      </c>
      <c r="C57" s="22">
        <v>37</v>
      </c>
      <c r="D57" s="22"/>
      <c r="E57" s="5">
        <f>+C57+D57</f>
        <v>37</v>
      </c>
      <c r="F57" s="4"/>
    </row>
    <row r="58" spans="1:6" x14ac:dyDescent="0.3">
      <c r="A58" s="12">
        <v>9</v>
      </c>
      <c r="B58" s="13" t="s">
        <v>59</v>
      </c>
      <c r="C58" s="22">
        <v>17</v>
      </c>
      <c r="D58" s="22"/>
      <c r="E58" s="5">
        <f t="shared" si="4"/>
        <v>17</v>
      </c>
      <c r="F58" s="4"/>
    </row>
    <row r="59" spans="1:6" x14ac:dyDescent="0.3">
      <c r="A59" s="23"/>
      <c r="C59" s="22"/>
      <c r="D59" s="22"/>
      <c r="E59" s="33"/>
      <c r="F59" s="4"/>
    </row>
    <row r="60" spans="1:6" x14ac:dyDescent="0.3">
      <c r="A60" s="23"/>
      <c r="B60" s="13"/>
      <c r="C60" s="22"/>
      <c r="D60" s="22"/>
      <c r="E60" s="33"/>
    </row>
    <row r="61" spans="1:6" x14ac:dyDescent="0.3">
      <c r="A61" s="23"/>
      <c r="B61" s="30" t="s">
        <v>7</v>
      </c>
      <c r="C61" s="6">
        <v>6.04</v>
      </c>
      <c r="D61" s="6">
        <v>18.05</v>
      </c>
      <c r="E61" s="32" t="s">
        <v>1</v>
      </c>
      <c r="F61" s="4"/>
    </row>
    <row r="62" spans="1:6" x14ac:dyDescent="0.3">
      <c r="A62" s="12">
        <v>1</v>
      </c>
      <c r="B62" s="12" t="s">
        <v>64</v>
      </c>
      <c r="C62" s="33">
        <v>36</v>
      </c>
      <c r="D62" s="33"/>
      <c r="E62" s="5">
        <f t="shared" ref="E62:E67" si="5">+C62+D62</f>
        <v>36</v>
      </c>
      <c r="F62" s="4"/>
    </row>
    <row r="63" spans="1:6" x14ac:dyDescent="0.3">
      <c r="A63" s="12">
        <v>2</v>
      </c>
      <c r="B63" s="12" t="s">
        <v>62</v>
      </c>
      <c r="C63" s="33">
        <v>29</v>
      </c>
      <c r="D63" s="33"/>
      <c r="E63" s="5">
        <f t="shared" si="5"/>
        <v>29</v>
      </c>
      <c r="F63" s="4"/>
    </row>
    <row r="64" spans="1:6" x14ac:dyDescent="0.3">
      <c r="A64" s="12">
        <v>2</v>
      </c>
      <c r="B64" s="12" t="s">
        <v>65</v>
      </c>
      <c r="C64" s="33">
        <v>29</v>
      </c>
      <c r="D64" s="33"/>
      <c r="E64" s="5">
        <f t="shared" si="5"/>
        <v>29</v>
      </c>
      <c r="F64" s="4"/>
    </row>
    <row r="65" spans="1:6" x14ac:dyDescent="0.3">
      <c r="A65" s="12">
        <v>4</v>
      </c>
      <c r="B65" s="12" t="s">
        <v>61</v>
      </c>
      <c r="C65" s="33">
        <v>27</v>
      </c>
      <c r="D65" s="33"/>
      <c r="E65" s="5">
        <f t="shared" si="5"/>
        <v>27</v>
      </c>
      <c r="F65" s="4"/>
    </row>
    <row r="66" spans="1:6" x14ac:dyDescent="0.3">
      <c r="A66" s="12">
        <v>4</v>
      </c>
      <c r="B66" s="12" t="s">
        <v>63</v>
      </c>
      <c r="C66" s="33">
        <v>27</v>
      </c>
      <c r="D66" s="33"/>
      <c r="E66" s="5">
        <f t="shared" si="5"/>
        <v>27</v>
      </c>
      <c r="F66" s="4"/>
    </row>
    <row r="67" spans="1:6" x14ac:dyDescent="0.3">
      <c r="A67" s="12">
        <v>4</v>
      </c>
      <c r="B67" s="12" t="s">
        <v>66</v>
      </c>
      <c r="C67" s="33">
        <v>27</v>
      </c>
      <c r="D67" s="33"/>
      <c r="E67" s="5">
        <f t="shared" si="5"/>
        <v>27</v>
      </c>
      <c r="F67" s="4"/>
    </row>
    <row r="68" spans="1:6" x14ac:dyDescent="0.3">
      <c r="A68" s="23"/>
      <c r="B68" s="23"/>
      <c r="C68" s="27"/>
      <c r="D68" s="27"/>
      <c r="E68" s="27"/>
    </row>
    <row r="69" spans="1:6" x14ac:dyDescent="0.3">
      <c r="A69" s="23"/>
      <c r="B69" s="23"/>
      <c r="C69" s="23"/>
      <c r="D69" s="23"/>
      <c r="E69" s="23"/>
    </row>
    <row r="70" spans="1:6" x14ac:dyDescent="0.3">
      <c r="A70" s="23"/>
      <c r="B70" s="30" t="s">
        <v>8</v>
      </c>
      <c r="C70" s="6">
        <v>6.04</v>
      </c>
      <c r="D70" s="6">
        <v>18.05</v>
      </c>
      <c r="E70" s="32" t="s">
        <v>1</v>
      </c>
      <c r="F70" s="4"/>
    </row>
    <row r="71" spans="1:6" x14ac:dyDescent="0.3">
      <c r="A71" s="12">
        <v>1</v>
      </c>
      <c r="B71" s="12" t="s">
        <v>70</v>
      </c>
      <c r="C71" s="33">
        <v>38</v>
      </c>
      <c r="D71" s="33"/>
      <c r="E71" s="5">
        <f t="shared" ref="E71:E79" si="6">+C71+D71</f>
        <v>38</v>
      </c>
      <c r="F71" s="4"/>
    </row>
    <row r="72" spans="1:6" x14ac:dyDescent="0.3">
      <c r="A72" s="12">
        <v>2</v>
      </c>
      <c r="B72" s="12" t="s">
        <v>67</v>
      </c>
      <c r="C72" s="33">
        <v>31</v>
      </c>
      <c r="D72" s="33"/>
      <c r="E72" s="5">
        <f t="shared" si="6"/>
        <v>31</v>
      </c>
      <c r="F72" s="4"/>
    </row>
    <row r="73" spans="1:6" x14ac:dyDescent="0.3">
      <c r="A73" s="12">
        <v>2</v>
      </c>
      <c r="B73" s="12" t="s">
        <v>73</v>
      </c>
      <c r="C73" s="33">
        <v>31</v>
      </c>
      <c r="D73" s="33"/>
      <c r="E73" s="5">
        <f t="shared" si="6"/>
        <v>31</v>
      </c>
      <c r="F73" s="4"/>
    </row>
    <row r="74" spans="1:6" x14ac:dyDescent="0.3">
      <c r="A74" s="12">
        <v>4</v>
      </c>
      <c r="B74" s="12" t="s">
        <v>71</v>
      </c>
      <c r="C74" s="33">
        <v>29</v>
      </c>
      <c r="D74" s="33"/>
      <c r="E74" s="5">
        <f t="shared" si="6"/>
        <v>29</v>
      </c>
      <c r="F74" s="4"/>
    </row>
    <row r="75" spans="1:6" x14ac:dyDescent="0.3">
      <c r="A75" s="12">
        <v>4</v>
      </c>
      <c r="B75" s="12" t="s">
        <v>74</v>
      </c>
      <c r="C75" s="33">
        <v>29</v>
      </c>
      <c r="D75" s="33"/>
      <c r="E75" s="5">
        <f t="shared" si="6"/>
        <v>29</v>
      </c>
      <c r="F75" s="4"/>
    </row>
    <row r="76" spans="1:6" x14ac:dyDescent="0.3">
      <c r="A76" s="12">
        <v>4</v>
      </c>
      <c r="B76" s="12" t="s">
        <v>69</v>
      </c>
      <c r="C76" s="33">
        <v>29</v>
      </c>
      <c r="D76" s="33"/>
      <c r="E76" s="5">
        <f t="shared" si="6"/>
        <v>29</v>
      </c>
      <c r="F76" s="4"/>
    </row>
    <row r="77" spans="1:6" x14ac:dyDescent="0.3">
      <c r="A77" s="12">
        <v>7</v>
      </c>
      <c r="B77" s="12" t="s">
        <v>72</v>
      </c>
      <c r="C77" s="33">
        <v>27</v>
      </c>
      <c r="D77" s="33"/>
      <c r="E77" s="5">
        <f t="shared" si="6"/>
        <v>27</v>
      </c>
      <c r="F77" s="4"/>
    </row>
    <row r="78" spans="1:6" x14ac:dyDescent="0.3">
      <c r="A78" s="12">
        <v>7</v>
      </c>
      <c r="B78" s="12" t="s">
        <v>75</v>
      </c>
      <c r="C78" s="33">
        <v>27</v>
      </c>
      <c r="D78" s="33"/>
      <c r="E78" s="5">
        <f t="shared" si="6"/>
        <v>27</v>
      </c>
      <c r="F78" s="4"/>
    </row>
    <row r="79" spans="1:6" x14ac:dyDescent="0.3">
      <c r="A79" s="12">
        <v>7</v>
      </c>
      <c r="B79" s="12" t="s">
        <v>68</v>
      </c>
      <c r="C79" s="33">
        <v>27</v>
      </c>
      <c r="D79" s="33"/>
      <c r="E79" s="5">
        <f t="shared" si="6"/>
        <v>27</v>
      </c>
      <c r="F79" s="4"/>
    </row>
    <row r="80" spans="1:6" x14ac:dyDescent="0.3">
      <c r="A80" s="23"/>
      <c r="B80" s="23"/>
      <c r="C80" s="23"/>
      <c r="D80" s="23"/>
      <c r="E80" s="23"/>
    </row>
    <row r="81" spans="1:5" x14ac:dyDescent="0.3">
      <c r="A81" s="23"/>
      <c r="B81" s="23"/>
      <c r="C81" s="23"/>
      <c r="D81" s="23"/>
      <c r="E81" s="23"/>
    </row>
    <row r="82" spans="1:5" x14ac:dyDescent="0.3">
      <c r="A82" s="23"/>
      <c r="B82" s="30" t="s">
        <v>10</v>
      </c>
      <c r="C82" s="6">
        <v>6.04</v>
      </c>
      <c r="D82" s="6">
        <v>18.05</v>
      </c>
      <c r="E82" s="32" t="s">
        <v>1</v>
      </c>
    </row>
    <row r="83" spans="1:5" x14ac:dyDescent="0.3">
      <c r="A83" s="12">
        <v>1</v>
      </c>
      <c r="B83" s="12" t="s">
        <v>13</v>
      </c>
      <c r="C83" s="33">
        <f>54+58+82+42+36+38+50+38+40+22+26+22+24</f>
        <v>532</v>
      </c>
      <c r="D83" s="33"/>
      <c r="E83" s="5">
        <f t="shared" ref="E83:E96" si="7">+C83+D83</f>
        <v>532</v>
      </c>
    </row>
    <row r="84" spans="1:5" x14ac:dyDescent="0.3">
      <c r="A84" s="12">
        <v>2</v>
      </c>
      <c r="B84" s="12" t="s">
        <v>11</v>
      </c>
      <c r="C84" s="33">
        <f>56+34+40+32+36+36+36+38+50+24+31+22+22+24</f>
        <v>481</v>
      </c>
      <c r="D84" s="33"/>
      <c r="E84" s="5">
        <f t="shared" si="7"/>
        <v>481</v>
      </c>
    </row>
    <row r="85" spans="1:5" x14ac:dyDescent="0.3">
      <c r="A85" s="12">
        <v>3</v>
      </c>
      <c r="B85" s="12" t="s">
        <v>12</v>
      </c>
      <c r="C85" s="33">
        <f>32+34+22+26+33</f>
        <v>147</v>
      </c>
      <c r="D85" s="33"/>
      <c r="E85" s="5">
        <f t="shared" si="7"/>
        <v>147</v>
      </c>
    </row>
    <row r="86" spans="1:5" x14ac:dyDescent="0.3">
      <c r="A86" s="12">
        <v>4</v>
      </c>
      <c r="B86" s="12" t="s">
        <v>77</v>
      </c>
      <c r="C86" s="33">
        <f>67+52</f>
        <v>119</v>
      </c>
      <c r="D86" s="33"/>
      <c r="E86" s="5">
        <f t="shared" si="7"/>
        <v>119</v>
      </c>
    </row>
    <row r="87" spans="1:5" x14ac:dyDescent="0.3">
      <c r="A87" s="12">
        <v>5</v>
      </c>
      <c r="B87" s="12" t="s">
        <v>76</v>
      </c>
      <c r="C87" s="33">
        <f>32+32+24</f>
        <v>88</v>
      </c>
      <c r="D87" s="33"/>
      <c r="E87" s="5">
        <f t="shared" si="7"/>
        <v>88</v>
      </c>
    </row>
    <row r="88" spans="1:5" x14ac:dyDescent="0.3">
      <c r="A88" s="12">
        <v>6</v>
      </c>
      <c r="B88" s="12" t="s">
        <v>18</v>
      </c>
      <c r="C88" s="33">
        <f>75+12</f>
        <v>87</v>
      </c>
      <c r="D88" s="33"/>
      <c r="E88" s="5">
        <f t="shared" si="7"/>
        <v>87</v>
      </c>
    </row>
    <row r="89" spans="1:5" x14ac:dyDescent="0.3">
      <c r="A89" s="12">
        <v>7</v>
      </c>
      <c r="B89" s="12" t="s">
        <v>15</v>
      </c>
      <c r="C89" s="33">
        <f>34+36</f>
        <v>70</v>
      </c>
      <c r="D89" s="33"/>
      <c r="E89" s="5">
        <f t="shared" si="7"/>
        <v>70</v>
      </c>
    </row>
    <row r="90" spans="1:5" x14ac:dyDescent="0.3">
      <c r="A90" s="12">
        <v>8</v>
      </c>
      <c r="B90" s="12" t="s">
        <v>80</v>
      </c>
      <c r="C90" s="33">
        <v>46</v>
      </c>
      <c r="D90" s="33"/>
      <c r="E90" s="5">
        <f t="shared" si="7"/>
        <v>46</v>
      </c>
    </row>
    <row r="91" spans="1:5" x14ac:dyDescent="0.3">
      <c r="A91" s="12">
        <v>9</v>
      </c>
      <c r="B91" s="12" t="s">
        <v>79</v>
      </c>
      <c r="C91" s="33">
        <v>38</v>
      </c>
      <c r="D91" s="33"/>
      <c r="E91" s="5">
        <f t="shared" si="7"/>
        <v>38</v>
      </c>
    </row>
    <row r="92" spans="1:5" x14ac:dyDescent="0.3">
      <c r="A92" s="12">
        <v>10</v>
      </c>
      <c r="B92" s="12" t="s">
        <v>25</v>
      </c>
      <c r="C92" s="33">
        <v>34</v>
      </c>
      <c r="D92" s="33"/>
      <c r="E92" s="5">
        <f t="shared" si="7"/>
        <v>34</v>
      </c>
    </row>
    <row r="93" spans="1:5" x14ac:dyDescent="0.3">
      <c r="A93" s="12">
        <v>10</v>
      </c>
      <c r="B93" s="13" t="s">
        <v>78</v>
      </c>
      <c r="C93" s="33">
        <v>34</v>
      </c>
      <c r="D93" s="33"/>
      <c r="E93" s="5">
        <f t="shared" si="7"/>
        <v>34</v>
      </c>
    </row>
    <row r="94" spans="1:5" x14ac:dyDescent="0.3">
      <c r="A94" s="12">
        <v>12</v>
      </c>
      <c r="B94" s="13" t="s">
        <v>23</v>
      </c>
      <c r="C94" s="33">
        <v>32</v>
      </c>
      <c r="D94" s="33"/>
      <c r="E94" s="5">
        <f t="shared" si="7"/>
        <v>32</v>
      </c>
    </row>
    <row r="95" spans="1:5" x14ac:dyDescent="0.3">
      <c r="A95" s="12">
        <v>12</v>
      </c>
      <c r="B95" s="12" t="s">
        <v>22</v>
      </c>
      <c r="C95" s="33">
        <v>32</v>
      </c>
      <c r="D95" s="33"/>
      <c r="E95" s="5">
        <f t="shared" si="7"/>
        <v>32</v>
      </c>
    </row>
    <row r="96" spans="1:5" x14ac:dyDescent="0.3">
      <c r="A96" s="12">
        <v>14</v>
      </c>
      <c r="B96" s="12" t="s">
        <v>20</v>
      </c>
      <c r="C96" s="33">
        <v>22</v>
      </c>
      <c r="D96" s="33"/>
      <c r="E96" s="5">
        <f t="shared" si="7"/>
        <v>22</v>
      </c>
    </row>
    <row r="97" spans="1:6" x14ac:dyDescent="0.3">
      <c r="A97" s="23"/>
      <c r="B97" s="12"/>
      <c r="C97" s="27"/>
      <c r="D97" s="27"/>
      <c r="E97" s="27"/>
    </row>
    <row r="98" spans="1:6" x14ac:dyDescent="0.3">
      <c r="A98" s="23"/>
      <c r="B98" s="23"/>
      <c r="C98" s="27"/>
      <c r="D98" s="27"/>
      <c r="E98" s="23"/>
    </row>
    <row r="99" spans="1:6" x14ac:dyDescent="0.3">
      <c r="A99" s="23"/>
      <c r="B99" s="30" t="s">
        <v>32</v>
      </c>
      <c r="C99" s="27"/>
      <c r="D99" s="27"/>
      <c r="E99" s="23"/>
      <c r="F99" s="1"/>
    </row>
    <row r="100" spans="1:6" x14ac:dyDescent="0.3">
      <c r="A100" s="23"/>
      <c r="B100" s="32" t="s">
        <v>16</v>
      </c>
      <c r="C100" s="27"/>
      <c r="D100" s="27"/>
      <c r="E100" s="23"/>
      <c r="F100" s="1"/>
    </row>
    <row r="101" spans="1:6" x14ac:dyDescent="0.3">
      <c r="A101" s="23"/>
      <c r="B101" s="26"/>
      <c r="C101" s="27"/>
      <c r="D101" s="27"/>
      <c r="E101" s="27"/>
      <c r="F101" s="4"/>
    </row>
    <row r="102" spans="1:6" x14ac:dyDescent="0.3">
      <c r="A102" s="23"/>
      <c r="B102" s="36" t="s">
        <v>6</v>
      </c>
      <c r="C102" s="6">
        <v>6.04</v>
      </c>
      <c r="D102" s="6">
        <v>18.05</v>
      </c>
      <c r="E102" s="37" t="s">
        <v>1</v>
      </c>
      <c r="F102" s="4"/>
    </row>
    <row r="103" spans="1:6" x14ac:dyDescent="0.3">
      <c r="A103" s="23"/>
      <c r="B103" s="36"/>
      <c r="C103" s="6"/>
      <c r="D103" s="6"/>
      <c r="E103" s="37"/>
      <c r="F103" s="4"/>
    </row>
    <row r="104" spans="1:6" x14ac:dyDescent="0.3">
      <c r="A104" s="12">
        <v>1</v>
      </c>
      <c r="B104" s="39" t="s">
        <v>60</v>
      </c>
      <c r="C104" s="33">
        <v>37</v>
      </c>
      <c r="D104" s="33"/>
      <c r="E104" s="5">
        <f t="shared" ref="E104" si="8">+C104+D104</f>
        <v>37</v>
      </c>
      <c r="F104" s="35"/>
    </row>
    <row r="105" spans="1:6" x14ac:dyDescent="0.3">
      <c r="A105" s="23"/>
      <c r="B105" s="38"/>
      <c r="C105" s="34"/>
      <c r="D105" s="34"/>
      <c r="E105" s="38"/>
      <c r="F105" s="35"/>
    </row>
    <row r="106" spans="1:6" x14ac:dyDescent="0.3">
      <c r="A106" s="23"/>
      <c r="B106" s="34"/>
      <c r="C106" s="34"/>
      <c r="D106" s="34"/>
      <c r="E106" s="34"/>
      <c r="F106" s="35"/>
    </row>
    <row r="107" spans="1:6" x14ac:dyDescent="0.3">
      <c r="A107" s="23"/>
      <c r="B107" s="30"/>
      <c r="C107" s="31"/>
      <c r="D107" s="31"/>
      <c r="E107" s="32"/>
      <c r="F107" s="4"/>
    </row>
    <row r="108" spans="1:6" x14ac:dyDescent="0.3">
      <c r="A108" s="12"/>
      <c r="B108" s="12"/>
      <c r="C108" s="33"/>
      <c r="D108" s="33"/>
      <c r="E108" s="33"/>
      <c r="F108" s="4"/>
    </row>
    <row r="109" spans="1:6" x14ac:dyDescent="0.3">
      <c r="A109" s="23"/>
      <c r="B109" s="23"/>
      <c r="C109" s="27"/>
      <c r="D109" s="27"/>
      <c r="E109" s="27"/>
      <c r="F109" s="4"/>
    </row>
    <row r="110" spans="1:6" x14ac:dyDescent="0.3">
      <c r="A110" s="23"/>
      <c r="B110" s="23"/>
      <c r="C110" s="27"/>
      <c r="D110" s="27"/>
      <c r="E110" s="27"/>
      <c r="F110" s="4"/>
    </row>
    <row r="111" spans="1:6" x14ac:dyDescent="0.3">
      <c r="A111" s="23"/>
      <c r="B111" s="24"/>
      <c r="C111" s="25"/>
      <c r="D111" s="25"/>
      <c r="E111" s="26"/>
      <c r="F111" s="4"/>
    </row>
    <row r="112" spans="1:6" x14ac:dyDescent="0.3">
      <c r="A112" s="29"/>
      <c r="B112" s="23"/>
      <c r="C112" s="27"/>
      <c r="D112" s="27"/>
      <c r="E112" s="27"/>
      <c r="F112" s="4"/>
    </row>
    <row r="113" spans="1:6" x14ac:dyDescent="0.3">
      <c r="A113" s="23"/>
      <c r="B113" s="23"/>
      <c r="C113" s="27"/>
      <c r="D113" s="27"/>
      <c r="E113" s="27"/>
      <c r="F113" s="4"/>
    </row>
    <row r="114" spans="1:6" x14ac:dyDescent="0.3">
      <c r="A114" s="23"/>
      <c r="B114" s="23"/>
      <c r="C114" s="27"/>
      <c r="D114" s="27"/>
      <c r="E114" s="27"/>
      <c r="F114" s="4"/>
    </row>
    <row r="115" spans="1:6" x14ac:dyDescent="0.3">
      <c r="A115" s="23"/>
      <c r="B115" s="23"/>
      <c r="C115" s="23"/>
      <c r="D115" s="23"/>
      <c r="E115" s="27"/>
      <c r="F115" s="4"/>
    </row>
    <row r="116" spans="1:6" x14ac:dyDescent="0.3">
      <c r="A116" s="29"/>
      <c r="C116" s="4"/>
      <c r="D116" s="4"/>
      <c r="E116" s="4"/>
      <c r="F116" s="4"/>
    </row>
    <row r="117" spans="1:6" x14ac:dyDescent="0.3">
      <c r="A117" s="29"/>
    </row>
    <row r="118" spans="1:6" x14ac:dyDescent="0.3">
      <c r="A118" s="29"/>
    </row>
  </sheetData>
  <sortState xmlns:xlrd2="http://schemas.microsoft.com/office/spreadsheetml/2017/richdata2" ref="A11:E18">
    <sortCondition descending="1" ref="E11:E18"/>
    <sortCondition ref="B11:B18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8"/>
  <sheetViews>
    <sheetView workbookViewId="0">
      <selection sqref="A1:G149"/>
    </sheetView>
  </sheetViews>
  <sheetFormatPr baseColWidth="10" defaultRowHeight="14.4" x14ac:dyDescent="0.3"/>
  <cols>
    <col min="1" max="1" width="5.6640625" customWidth="1"/>
    <col min="2" max="2" width="30.6640625" customWidth="1"/>
  </cols>
  <sheetData>
    <row r="1" spans="1:7" x14ac:dyDescent="0.3">
      <c r="A1" s="18"/>
      <c r="B1" s="18"/>
      <c r="C1" s="18"/>
      <c r="D1" s="18"/>
      <c r="E1" s="18"/>
      <c r="F1" s="15"/>
      <c r="G1" s="15"/>
    </row>
    <row r="2" spans="1:7" x14ac:dyDescent="0.3">
      <c r="A2" s="8"/>
      <c r="B2" s="9" t="s">
        <v>32</v>
      </c>
      <c r="C2" s="40"/>
      <c r="D2" s="40"/>
      <c r="E2" s="40"/>
      <c r="F2" s="15"/>
      <c r="G2" s="15"/>
    </row>
    <row r="3" spans="1:7" x14ac:dyDescent="0.3">
      <c r="A3" s="8"/>
      <c r="B3" s="8"/>
      <c r="C3" s="11"/>
      <c r="D3" s="11"/>
      <c r="E3" s="11"/>
      <c r="F3" s="15"/>
      <c r="G3" s="15"/>
    </row>
    <row r="4" spans="1:7" x14ac:dyDescent="0.3">
      <c r="A4" s="8"/>
      <c r="B4" s="8"/>
      <c r="C4" s="11"/>
      <c r="D4" s="11"/>
      <c r="E4" s="11"/>
      <c r="F4" s="15"/>
      <c r="G4" s="15"/>
    </row>
    <row r="5" spans="1:7" x14ac:dyDescent="0.3">
      <c r="A5" s="8"/>
      <c r="B5" s="9" t="s">
        <v>0</v>
      </c>
      <c r="C5" s="16">
        <v>6.04</v>
      </c>
      <c r="D5" s="16">
        <v>18.05</v>
      </c>
      <c r="E5" s="10" t="s">
        <v>1</v>
      </c>
      <c r="F5" s="15"/>
      <c r="G5" s="15"/>
    </row>
    <row r="6" spans="1:7" x14ac:dyDescent="0.3">
      <c r="A6" s="8">
        <v>1</v>
      </c>
      <c r="B6" s="8" t="s">
        <v>34</v>
      </c>
      <c r="C6" s="11">
        <v>72</v>
      </c>
      <c r="D6" s="11">
        <v>74</v>
      </c>
      <c r="E6" s="11">
        <f>+C6+D6</f>
        <v>146</v>
      </c>
      <c r="F6" s="15"/>
      <c r="G6" s="15"/>
    </row>
    <row r="7" spans="1:7" x14ac:dyDescent="0.3">
      <c r="A7" s="8">
        <v>2</v>
      </c>
      <c r="B7" s="8" t="s">
        <v>82</v>
      </c>
      <c r="C7" s="11"/>
      <c r="D7" s="11">
        <v>81</v>
      </c>
      <c r="E7" s="11">
        <f>+C7+D7</f>
        <v>81</v>
      </c>
      <c r="F7" s="15"/>
      <c r="G7" s="15"/>
    </row>
    <row r="8" spans="1:7" x14ac:dyDescent="0.3">
      <c r="A8" s="8">
        <v>3</v>
      </c>
      <c r="B8" s="8" t="s">
        <v>26</v>
      </c>
      <c r="C8" s="11">
        <v>79</v>
      </c>
      <c r="D8" s="11"/>
      <c r="E8" s="11">
        <f>+C8+D8</f>
        <v>79</v>
      </c>
      <c r="F8" s="15"/>
      <c r="G8" s="15"/>
    </row>
    <row r="9" spans="1:7" x14ac:dyDescent="0.3">
      <c r="A9" s="8">
        <v>4</v>
      </c>
      <c r="B9" s="8" t="s">
        <v>81</v>
      </c>
      <c r="C9" s="11"/>
      <c r="D9" s="11">
        <v>57</v>
      </c>
      <c r="E9" s="11">
        <f>+C9+D9</f>
        <v>57</v>
      </c>
      <c r="F9" s="15"/>
      <c r="G9" s="15"/>
    </row>
    <row r="10" spans="1:7" x14ac:dyDescent="0.3">
      <c r="A10" s="8"/>
      <c r="B10" s="8"/>
      <c r="C10" s="11"/>
      <c r="D10" s="11"/>
      <c r="E10" s="11"/>
      <c r="F10" s="15"/>
      <c r="G10" s="15"/>
    </row>
    <row r="11" spans="1:7" x14ac:dyDescent="0.3">
      <c r="A11" s="8"/>
      <c r="B11" s="8"/>
      <c r="C11" s="11"/>
      <c r="D11" s="11"/>
      <c r="E11" s="11"/>
      <c r="F11" s="15"/>
      <c r="G11" s="15"/>
    </row>
    <row r="12" spans="1:7" x14ac:dyDescent="0.3">
      <c r="A12" s="8"/>
      <c r="B12" s="9" t="s">
        <v>2</v>
      </c>
      <c r="C12" s="16">
        <v>6.04</v>
      </c>
      <c r="D12" s="16">
        <v>18.05</v>
      </c>
      <c r="E12" s="10" t="s">
        <v>1</v>
      </c>
      <c r="F12" s="15"/>
      <c r="G12" s="15"/>
    </row>
    <row r="13" spans="1:7" x14ac:dyDescent="0.3">
      <c r="A13" s="8">
        <v>1</v>
      </c>
      <c r="B13" s="8" t="s">
        <v>9</v>
      </c>
      <c r="C13" s="11">
        <v>87</v>
      </c>
      <c r="D13" s="11">
        <v>95</v>
      </c>
      <c r="E13" s="11">
        <f t="shared" ref="E13:E23" si="0">+C13+D13</f>
        <v>182</v>
      </c>
      <c r="F13" s="15"/>
      <c r="G13" s="15"/>
    </row>
    <row r="14" spans="1:7" x14ac:dyDescent="0.3">
      <c r="A14" s="8">
        <v>2</v>
      </c>
      <c r="B14" s="8" t="s">
        <v>30</v>
      </c>
      <c r="C14" s="11">
        <v>63</v>
      </c>
      <c r="D14" s="11">
        <v>88</v>
      </c>
      <c r="E14" s="11">
        <f t="shared" si="0"/>
        <v>151</v>
      </c>
      <c r="F14" s="15"/>
      <c r="G14" s="15"/>
    </row>
    <row r="15" spans="1:7" x14ac:dyDescent="0.3">
      <c r="A15" s="8">
        <v>3</v>
      </c>
      <c r="B15" s="8" t="s">
        <v>28</v>
      </c>
      <c r="C15" s="11">
        <v>80</v>
      </c>
      <c r="D15" s="11">
        <v>69</v>
      </c>
      <c r="E15" s="11">
        <f t="shared" si="0"/>
        <v>149</v>
      </c>
      <c r="F15" s="15"/>
      <c r="G15" s="15"/>
    </row>
    <row r="16" spans="1:7" x14ac:dyDescent="0.3">
      <c r="A16" s="8">
        <v>4</v>
      </c>
      <c r="B16" s="8" t="s">
        <v>27</v>
      </c>
      <c r="C16" s="11">
        <v>61</v>
      </c>
      <c r="D16" s="11">
        <v>67</v>
      </c>
      <c r="E16" s="11">
        <f t="shared" si="0"/>
        <v>128</v>
      </c>
      <c r="F16" s="15"/>
      <c r="G16" s="15"/>
    </row>
    <row r="17" spans="1:7" x14ac:dyDescent="0.3">
      <c r="A17" s="8">
        <v>5</v>
      </c>
      <c r="B17" s="8" t="s">
        <v>17</v>
      </c>
      <c r="C17" s="11">
        <v>59</v>
      </c>
      <c r="D17" s="11">
        <v>63</v>
      </c>
      <c r="E17" s="11">
        <f t="shared" si="0"/>
        <v>122</v>
      </c>
      <c r="F17" s="15"/>
      <c r="G17" s="15"/>
    </row>
    <row r="18" spans="1:7" x14ac:dyDescent="0.3">
      <c r="A18" s="8">
        <v>6</v>
      </c>
      <c r="B18" s="13" t="s">
        <v>53</v>
      </c>
      <c r="C18" s="22">
        <v>37</v>
      </c>
      <c r="D18" s="22">
        <v>65</v>
      </c>
      <c r="E18" s="11">
        <f t="shared" si="0"/>
        <v>102</v>
      </c>
      <c r="F18" s="15"/>
      <c r="G18" s="15"/>
    </row>
    <row r="19" spans="1:7" x14ac:dyDescent="0.3">
      <c r="A19" s="8">
        <v>7</v>
      </c>
      <c r="B19" s="13" t="s">
        <v>54</v>
      </c>
      <c r="C19" s="22">
        <v>39</v>
      </c>
      <c r="D19" s="22">
        <v>57</v>
      </c>
      <c r="E19" s="11">
        <f t="shared" si="0"/>
        <v>96</v>
      </c>
      <c r="F19" s="15"/>
      <c r="G19" s="15"/>
    </row>
    <row r="20" spans="1:7" x14ac:dyDescent="0.3">
      <c r="A20" s="8">
        <v>8</v>
      </c>
      <c r="B20" s="8" t="s">
        <v>83</v>
      </c>
      <c r="C20" s="11"/>
      <c r="D20" s="11">
        <v>71</v>
      </c>
      <c r="E20" s="11">
        <f t="shared" si="0"/>
        <v>71</v>
      </c>
      <c r="F20" s="15"/>
      <c r="G20" s="15"/>
    </row>
    <row r="21" spans="1:7" x14ac:dyDescent="0.3">
      <c r="A21" s="8">
        <v>9</v>
      </c>
      <c r="B21" s="8" t="s">
        <v>84</v>
      </c>
      <c r="C21" s="11"/>
      <c r="D21" s="11">
        <v>61</v>
      </c>
      <c r="E21" s="11">
        <f t="shared" si="0"/>
        <v>61</v>
      </c>
      <c r="F21" s="15"/>
      <c r="G21" s="15"/>
    </row>
    <row r="22" spans="1:7" x14ac:dyDescent="0.3">
      <c r="A22" s="8">
        <v>10</v>
      </c>
      <c r="B22" s="8" t="s">
        <v>85</v>
      </c>
      <c r="C22" s="11"/>
      <c r="D22" s="11">
        <v>59</v>
      </c>
      <c r="E22" s="11">
        <f t="shared" si="0"/>
        <v>59</v>
      </c>
      <c r="F22" s="15"/>
      <c r="G22" s="15"/>
    </row>
    <row r="23" spans="1:7" x14ac:dyDescent="0.3">
      <c r="A23" s="8">
        <v>11</v>
      </c>
      <c r="B23" s="8" t="s">
        <v>33</v>
      </c>
      <c r="C23" s="11">
        <v>57</v>
      </c>
      <c r="D23" s="11"/>
      <c r="E23" s="11">
        <f t="shared" si="0"/>
        <v>57</v>
      </c>
      <c r="F23" s="15"/>
      <c r="G23" s="15"/>
    </row>
    <row r="24" spans="1:7" x14ac:dyDescent="0.3">
      <c r="A24" s="8"/>
      <c r="B24" s="8"/>
      <c r="C24" s="11"/>
      <c r="D24" s="11"/>
      <c r="E24" s="11"/>
      <c r="F24" s="15"/>
      <c r="G24" s="15"/>
    </row>
    <row r="25" spans="1:7" x14ac:dyDescent="0.3">
      <c r="A25" s="8"/>
      <c r="B25" s="8"/>
      <c r="C25" s="11"/>
      <c r="D25" s="11"/>
      <c r="E25" s="11"/>
      <c r="F25" s="15"/>
      <c r="G25" s="15"/>
    </row>
    <row r="26" spans="1:7" x14ac:dyDescent="0.3">
      <c r="A26" s="28"/>
      <c r="B26" s="36" t="s">
        <v>3</v>
      </c>
      <c r="C26" s="16">
        <v>6.04</v>
      </c>
      <c r="D26" s="16">
        <v>18.05</v>
      </c>
      <c r="E26" s="37" t="s">
        <v>1</v>
      </c>
      <c r="F26" s="15"/>
      <c r="G26" s="15"/>
    </row>
    <row r="27" spans="1:7" x14ac:dyDescent="0.3">
      <c r="A27" s="13">
        <v>1</v>
      </c>
      <c r="B27" s="13" t="s">
        <v>86</v>
      </c>
      <c r="C27" s="22"/>
      <c r="D27" s="22">
        <v>49</v>
      </c>
      <c r="E27" s="11">
        <f t="shared" ref="E27:E35" si="1">+C27+D27</f>
        <v>49</v>
      </c>
      <c r="F27" s="15"/>
      <c r="G27" s="15"/>
    </row>
    <row r="28" spans="1:7" x14ac:dyDescent="0.3">
      <c r="A28" s="13">
        <v>2</v>
      </c>
      <c r="B28" s="13" t="s">
        <v>46</v>
      </c>
      <c r="C28" s="22"/>
      <c r="D28" s="22">
        <v>47</v>
      </c>
      <c r="E28" s="11">
        <f t="shared" si="1"/>
        <v>47</v>
      </c>
      <c r="F28" s="15"/>
      <c r="G28" s="15"/>
    </row>
    <row r="29" spans="1:7" x14ac:dyDescent="0.3">
      <c r="A29" s="13">
        <v>3</v>
      </c>
      <c r="B29" s="13" t="s">
        <v>87</v>
      </c>
      <c r="C29" s="22"/>
      <c r="D29" s="22">
        <v>45</v>
      </c>
      <c r="E29" s="11">
        <f t="shared" si="1"/>
        <v>45</v>
      </c>
      <c r="F29" s="15"/>
      <c r="G29" s="15"/>
    </row>
    <row r="30" spans="1:7" x14ac:dyDescent="0.3">
      <c r="A30" s="13">
        <v>4</v>
      </c>
      <c r="B30" s="13" t="s">
        <v>88</v>
      </c>
      <c r="C30" s="22"/>
      <c r="D30" s="22">
        <v>43</v>
      </c>
      <c r="E30" s="11">
        <f t="shared" si="1"/>
        <v>43</v>
      </c>
      <c r="F30" s="15"/>
      <c r="G30" s="15"/>
    </row>
    <row r="31" spans="1:7" x14ac:dyDescent="0.3">
      <c r="A31" s="13">
        <v>5</v>
      </c>
      <c r="B31" s="13" t="s">
        <v>89</v>
      </c>
      <c r="C31" s="22"/>
      <c r="D31" s="22">
        <v>41</v>
      </c>
      <c r="E31" s="11">
        <f t="shared" si="1"/>
        <v>41</v>
      </c>
      <c r="F31" s="15"/>
      <c r="G31" s="15"/>
    </row>
    <row r="32" spans="1:7" x14ac:dyDescent="0.3">
      <c r="A32" s="13">
        <v>6</v>
      </c>
      <c r="B32" s="13" t="s">
        <v>36</v>
      </c>
      <c r="C32" s="22">
        <v>39</v>
      </c>
      <c r="D32" s="22"/>
      <c r="E32" s="11">
        <f t="shared" si="1"/>
        <v>39</v>
      </c>
      <c r="F32" s="15"/>
      <c r="G32" s="15"/>
    </row>
    <row r="33" spans="1:7" x14ac:dyDescent="0.3">
      <c r="A33" s="13">
        <v>7</v>
      </c>
      <c r="B33" s="13" t="s">
        <v>35</v>
      </c>
      <c r="C33" s="22">
        <v>37</v>
      </c>
      <c r="D33" s="22"/>
      <c r="E33" s="11">
        <f t="shared" si="1"/>
        <v>37</v>
      </c>
      <c r="F33" s="15"/>
      <c r="G33" s="15"/>
    </row>
    <row r="34" spans="1:7" x14ac:dyDescent="0.3">
      <c r="A34" s="13">
        <v>8</v>
      </c>
      <c r="B34" s="13" t="s">
        <v>90</v>
      </c>
      <c r="C34" s="22"/>
      <c r="D34" s="22">
        <v>19</v>
      </c>
      <c r="E34" s="11">
        <f t="shared" si="1"/>
        <v>19</v>
      </c>
      <c r="F34" s="15"/>
      <c r="G34" s="15"/>
    </row>
    <row r="35" spans="1:7" x14ac:dyDescent="0.3">
      <c r="A35" s="13">
        <v>9</v>
      </c>
      <c r="B35" s="13" t="s">
        <v>91</v>
      </c>
      <c r="C35" s="22"/>
      <c r="D35" s="22">
        <v>17</v>
      </c>
      <c r="E35" s="11">
        <f t="shared" si="1"/>
        <v>17</v>
      </c>
      <c r="F35" s="15"/>
      <c r="G35" s="15"/>
    </row>
    <row r="36" spans="1:7" x14ac:dyDescent="0.3">
      <c r="A36" s="28"/>
      <c r="B36" s="28"/>
      <c r="C36" s="28"/>
      <c r="D36" s="28"/>
      <c r="E36" s="41"/>
      <c r="F36" s="15"/>
      <c r="G36" s="15"/>
    </row>
    <row r="37" spans="1:7" x14ac:dyDescent="0.3">
      <c r="A37" s="28"/>
      <c r="B37" s="28"/>
      <c r="C37" s="28"/>
      <c r="D37" s="28"/>
      <c r="E37" s="41"/>
      <c r="F37" s="15"/>
      <c r="G37" s="15"/>
    </row>
    <row r="38" spans="1:7" x14ac:dyDescent="0.3">
      <c r="A38" s="28"/>
      <c r="B38" s="36" t="s">
        <v>4</v>
      </c>
      <c r="C38" s="16">
        <v>6.04</v>
      </c>
      <c r="D38" s="16">
        <v>18.05</v>
      </c>
      <c r="E38" s="37" t="s">
        <v>1</v>
      </c>
      <c r="F38" s="15"/>
      <c r="G38" s="15"/>
    </row>
    <row r="39" spans="1:7" x14ac:dyDescent="0.3">
      <c r="A39" s="13">
        <v>1</v>
      </c>
      <c r="B39" s="13" t="s">
        <v>37</v>
      </c>
      <c r="C39" s="22">
        <v>47</v>
      </c>
      <c r="D39" s="22">
        <v>47</v>
      </c>
      <c r="E39" s="11">
        <f t="shared" ref="E39:E52" si="2">+C39+D39</f>
        <v>94</v>
      </c>
      <c r="F39" s="15"/>
      <c r="G39" s="15"/>
    </row>
    <row r="40" spans="1:7" x14ac:dyDescent="0.3">
      <c r="A40" s="13">
        <v>2</v>
      </c>
      <c r="B40" s="13" t="s">
        <v>31</v>
      </c>
      <c r="C40" s="22">
        <v>43</v>
      </c>
      <c r="D40" s="22">
        <v>41</v>
      </c>
      <c r="E40" s="11">
        <f t="shared" si="2"/>
        <v>84</v>
      </c>
      <c r="F40" s="15"/>
      <c r="G40" s="15"/>
    </row>
    <row r="41" spans="1:7" x14ac:dyDescent="0.3">
      <c r="A41" s="13">
        <v>3</v>
      </c>
      <c r="B41" s="13" t="s">
        <v>29</v>
      </c>
      <c r="C41" s="22">
        <v>51</v>
      </c>
      <c r="D41" s="22"/>
      <c r="E41" s="11">
        <f t="shared" si="2"/>
        <v>51</v>
      </c>
      <c r="F41" s="15"/>
      <c r="G41" s="15"/>
    </row>
    <row r="42" spans="1:7" x14ac:dyDescent="0.3">
      <c r="A42" s="13">
        <v>3</v>
      </c>
      <c r="B42" s="13" t="s">
        <v>51</v>
      </c>
      <c r="C42" s="22"/>
      <c r="D42" s="22">
        <v>51</v>
      </c>
      <c r="E42" s="11">
        <f t="shared" si="2"/>
        <v>51</v>
      </c>
      <c r="F42" s="15"/>
      <c r="G42" s="15"/>
    </row>
    <row r="43" spans="1:7" x14ac:dyDescent="0.3">
      <c r="A43" s="13">
        <v>5</v>
      </c>
      <c r="B43" s="13" t="s">
        <v>41</v>
      </c>
      <c r="C43" s="22">
        <v>49</v>
      </c>
      <c r="D43" s="22"/>
      <c r="E43" s="11">
        <f t="shared" si="2"/>
        <v>49</v>
      </c>
      <c r="F43" s="15"/>
      <c r="G43" s="15"/>
    </row>
    <row r="44" spans="1:7" x14ac:dyDescent="0.3">
      <c r="A44" s="13">
        <v>5</v>
      </c>
      <c r="B44" s="13" t="s">
        <v>93</v>
      </c>
      <c r="C44" s="22"/>
      <c r="D44" s="22">
        <v>49</v>
      </c>
      <c r="E44" s="11">
        <f t="shared" si="2"/>
        <v>49</v>
      </c>
      <c r="F44" s="15"/>
      <c r="G44" s="15"/>
    </row>
    <row r="45" spans="1:7" x14ac:dyDescent="0.3">
      <c r="A45" s="13">
        <v>7</v>
      </c>
      <c r="B45" s="13" t="s">
        <v>94</v>
      </c>
      <c r="C45" s="22"/>
      <c r="D45" s="22">
        <v>45</v>
      </c>
      <c r="E45" s="11">
        <f t="shared" si="2"/>
        <v>45</v>
      </c>
      <c r="F45" s="15"/>
      <c r="G45" s="15"/>
    </row>
    <row r="46" spans="1:7" x14ac:dyDescent="0.3">
      <c r="A46" s="13">
        <v>7</v>
      </c>
      <c r="B46" s="13" t="s">
        <v>42</v>
      </c>
      <c r="C46" s="22">
        <v>45</v>
      </c>
      <c r="D46" s="22"/>
      <c r="E46" s="11">
        <f t="shared" si="2"/>
        <v>45</v>
      </c>
      <c r="F46" s="15"/>
      <c r="G46" s="15"/>
    </row>
    <row r="47" spans="1:7" x14ac:dyDescent="0.3">
      <c r="A47" s="13">
        <v>9</v>
      </c>
      <c r="B47" s="13" t="s">
        <v>95</v>
      </c>
      <c r="C47" s="22"/>
      <c r="D47" s="22">
        <v>43</v>
      </c>
      <c r="E47" s="11">
        <f t="shared" si="2"/>
        <v>43</v>
      </c>
      <c r="F47" s="15"/>
      <c r="G47" s="15"/>
    </row>
    <row r="48" spans="1:7" x14ac:dyDescent="0.3">
      <c r="A48" s="13">
        <v>10</v>
      </c>
      <c r="B48" s="13" t="s">
        <v>40</v>
      </c>
      <c r="C48" s="22">
        <v>41</v>
      </c>
      <c r="D48" s="22"/>
      <c r="E48" s="11">
        <f t="shared" si="2"/>
        <v>41</v>
      </c>
      <c r="F48" s="15"/>
      <c r="G48" s="15"/>
    </row>
    <row r="49" spans="1:7" x14ac:dyDescent="0.3">
      <c r="A49" s="13">
        <v>11</v>
      </c>
      <c r="B49" s="13" t="s">
        <v>19</v>
      </c>
      <c r="C49" s="22"/>
      <c r="D49" s="22">
        <v>39</v>
      </c>
      <c r="E49" s="11">
        <f t="shared" si="2"/>
        <v>39</v>
      </c>
      <c r="F49" s="15"/>
      <c r="G49" s="15"/>
    </row>
    <row r="50" spans="1:7" x14ac:dyDescent="0.3">
      <c r="A50" s="13">
        <v>11</v>
      </c>
      <c r="B50" s="13" t="s">
        <v>38</v>
      </c>
      <c r="C50" s="22">
        <v>39</v>
      </c>
      <c r="D50" s="22"/>
      <c r="E50" s="11">
        <f t="shared" si="2"/>
        <v>39</v>
      </c>
      <c r="F50" s="15"/>
      <c r="G50" s="15"/>
    </row>
    <row r="51" spans="1:7" x14ac:dyDescent="0.3">
      <c r="A51" s="13">
        <v>13</v>
      </c>
      <c r="B51" s="13" t="s">
        <v>39</v>
      </c>
      <c r="C51" s="22">
        <v>37</v>
      </c>
      <c r="D51" s="22"/>
      <c r="E51" s="11">
        <f t="shared" si="2"/>
        <v>37</v>
      </c>
      <c r="F51" s="15"/>
      <c r="G51" s="15"/>
    </row>
    <row r="52" spans="1:7" x14ac:dyDescent="0.3">
      <c r="A52" s="13">
        <v>13</v>
      </c>
      <c r="B52" s="13" t="s">
        <v>96</v>
      </c>
      <c r="C52" s="22"/>
      <c r="D52" s="22">
        <v>37</v>
      </c>
      <c r="E52" s="11">
        <f t="shared" si="2"/>
        <v>37</v>
      </c>
      <c r="F52" s="15"/>
      <c r="G52" s="15"/>
    </row>
    <row r="53" spans="1:7" x14ac:dyDescent="0.3">
      <c r="A53" s="13"/>
      <c r="B53" s="13"/>
      <c r="C53" s="22"/>
      <c r="D53" s="22"/>
      <c r="E53" s="22"/>
      <c r="F53" s="15"/>
      <c r="G53" s="15"/>
    </row>
    <row r="54" spans="1:7" x14ac:dyDescent="0.3">
      <c r="A54" s="13"/>
      <c r="B54" s="13"/>
      <c r="C54" s="13"/>
      <c r="D54" s="13"/>
      <c r="E54" s="13"/>
      <c r="F54" s="15"/>
      <c r="G54" s="15"/>
    </row>
    <row r="55" spans="1:7" x14ac:dyDescent="0.3">
      <c r="A55" s="28"/>
      <c r="B55" s="36" t="s">
        <v>5</v>
      </c>
      <c r="C55" s="16">
        <v>6.04</v>
      </c>
      <c r="D55" s="16">
        <v>18.05</v>
      </c>
      <c r="E55" s="37" t="s">
        <v>1</v>
      </c>
      <c r="F55" s="15"/>
      <c r="G55" s="15"/>
    </row>
    <row r="56" spans="1:7" x14ac:dyDescent="0.3">
      <c r="A56" s="13">
        <v>1</v>
      </c>
      <c r="B56" s="13" t="s">
        <v>44</v>
      </c>
      <c r="C56" s="22">
        <v>43</v>
      </c>
      <c r="D56" s="22">
        <v>55</v>
      </c>
      <c r="E56" s="11">
        <f t="shared" ref="E56:E64" si="3">+C56+D56</f>
        <v>98</v>
      </c>
      <c r="F56" s="15"/>
      <c r="G56" s="15"/>
    </row>
    <row r="57" spans="1:7" x14ac:dyDescent="0.3">
      <c r="A57" s="13">
        <v>2</v>
      </c>
      <c r="B57" s="13" t="s">
        <v>43</v>
      </c>
      <c r="C57" s="22">
        <v>39</v>
      </c>
      <c r="D57" s="22">
        <v>43</v>
      </c>
      <c r="E57" s="11">
        <f t="shared" si="3"/>
        <v>82</v>
      </c>
      <c r="F57" s="15"/>
      <c r="G57" s="15"/>
    </row>
    <row r="58" spans="1:7" x14ac:dyDescent="0.3">
      <c r="A58" s="13">
        <v>3</v>
      </c>
      <c r="B58" s="13" t="s">
        <v>45</v>
      </c>
      <c r="C58" s="22">
        <v>41</v>
      </c>
      <c r="D58" s="22">
        <v>37</v>
      </c>
      <c r="E58" s="11">
        <f t="shared" si="3"/>
        <v>78</v>
      </c>
      <c r="F58" s="8"/>
      <c r="G58" s="15"/>
    </row>
    <row r="59" spans="1:7" x14ac:dyDescent="0.3">
      <c r="A59" s="13">
        <v>3</v>
      </c>
      <c r="B59" s="13" t="s">
        <v>49</v>
      </c>
      <c r="C59" s="22">
        <v>39</v>
      </c>
      <c r="D59" s="22">
        <v>39</v>
      </c>
      <c r="E59" s="11">
        <f t="shared" si="3"/>
        <v>78</v>
      </c>
      <c r="F59" s="15"/>
      <c r="G59" s="15"/>
    </row>
    <row r="60" spans="1:7" x14ac:dyDescent="0.3">
      <c r="A60" s="13">
        <v>3</v>
      </c>
      <c r="B60" s="13" t="s">
        <v>47</v>
      </c>
      <c r="C60" s="22">
        <v>37</v>
      </c>
      <c r="D60" s="22">
        <v>41</v>
      </c>
      <c r="E60" s="11">
        <f t="shared" si="3"/>
        <v>78</v>
      </c>
      <c r="F60" s="15"/>
      <c r="G60" s="15"/>
    </row>
    <row r="61" spans="1:7" x14ac:dyDescent="0.3">
      <c r="A61" s="13">
        <v>6</v>
      </c>
      <c r="B61" s="13" t="s">
        <v>61</v>
      </c>
      <c r="C61" s="22">
        <v>27</v>
      </c>
      <c r="D61" s="22">
        <v>37</v>
      </c>
      <c r="E61" s="11">
        <f t="shared" si="3"/>
        <v>64</v>
      </c>
      <c r="F61" s="8"/>
      <c r="G61" s="15"/>
    </row>
    <row r="62" spans="1:7" x14ac:dyDescent="0.3">
      <c r="A62" s="13">
        <v>7</v>
      </c>
      <c r="B62" s="13" t="s">
        <v>48</v>
      </c>
      <c r="C62" s="22">
        <v>41</v>
      </c>
      <c r="D62" s="22"/>
      <c r="E62" s="11">
        <f t="shared" si="3"/>
        <v>41</v>
      </c>
      <c r="F62" s="8"/>
      <c r="G62" s="17"/>
    </row>
    <row r="63" spans="1:7" x14ac:dyDescent="0.3">
      <c r="A63" s="13">
        <v>8</v>
      </c>
      <c r="B63" s="13" t="s">
        <v>97</v>
      </c>
      <c r="C63" s="22"/>
      <c r="D63" s="22">
        <v>39</v>
      </c>
      <c r="E63" s="11">
        <f t="shared" si="3"/>
        <v>39</v>
      </c>
      <c r="F63" s="15"/>
      <c r="G63" s="15"/>
    </row>
    <row r="64" spans="1:7" x14ac:dyDescent="0.3">
      <c r="A64" s="13">
        <v>9</v>
      </c>
      <c r="B64" s="13" t="s">
        <v>50</v>
      </c>
      <c r="C64" s="22">
        <v>37</v>
      </c>
      <c r="D64" s="22"/>
      <c r="E64" s="11">
        <f t="shared" si="3"/>
        <v>37</v>
      </c>
      <c r="F64" s="15"/>
      <c r="G64" s="15"/>
    </row>
    <row r="65" spans="1:7" x14ac:dyDescent="0.3">
      <c r="A65" s="28"/>
      <c r="B65" s="28"/>
      <c r="C65" s="28"/>
      <c r="D65" s="28"/>
      <c r="E65" s="28"/>
      <c r="F65" s="15"/>
      <c r="G65" s="15"/>
    </row>
    <row r="66" spans="1:7" x14ac:dyDescent="0.3">
      <c r="A66" s="28"/>
      <c r="B66" s="28"/>
      <c r="C66" s="28"/>
      <c r="D66" s="28"/>
      <c r="E66" s="28"/>
      <c r="F66" s="15"/>
      <c r="G66" s="15"/>
    </row>
    <row r="67" spans="1:7" x14ac:dyDescent="0.3">
      <c r="A67" s="28"/>
      <c r="B67" s="36" t="s">
        <v>6</v>
      </c>
      <c r="C67" s="16">
        <v>6.04</v>
      </c>
      <c r="D67" s="16">
        <v>18.05</v>
      </c>
      <c r="E67" s="37" t="s">
        <v>1</v>
      </c>
      <c r="F67" s="15"/>
      <c r="G67" s="15"/>
    </row>
    <row r="68" spans="1:7" x14ac:dyDescent="0.3">
      <c r="A68" s="13">
        <v>1</v>
      </c>
      <c r="B68" s="13" t="s">
        <v>52</v>
      </c>
      <c r="C68" s="22">
        <v>45</v>
      </c>
      <c r="D68" s="22">
        <v>37</v>
      </c>
      <c r="E68" s="11">
        <f t="shared" ref="E68:E76" si="4">+C68+D68</f>
        <v>82</v>
      </c>
      <c r="F68" s="15"/>
      <c r="G68" s="15"/>
    </row>
    <row r="69" spans="1:7" x14ac:dyDescent="0.3">
      <c r="A69" s="13">
        <v>2</v>
      </c>
      <c r="B69" s="13" t="s">
        <v>55</v>
      </c>
      <c r="C69" s="22">
        <v>41</v>
      </c>
      <c r="D69" s="22">
        <v>39</v>
      </c>
      <c r="E69" s="11">
        <f t="shared" si="4"/>
        <v>80</v>
      </c>
      <c r="F69" s="15"/>
      <c r="G69" s="15"/>
    </row>
    <row r="70" spans="1:7" x14ac:dyDescent="0.3">
      <c r="A70" s="13">
        <v>3</v>
      </c>
      <c r="B70" s="13" t="s">
        <v>67</v>
      </c>
      <c r="C70" s="22">
        <v>31</v>
      </c>
      <c r="D70" s="22">
        <v>37</v>
      </c>
      <c r="E70" s="11">
        <f t="shared" si="4"/>
        <v>68</v>
      </c>
      <c r="F70" s="15"/>
      <c r="G70" s="15"/>
    </row>
    <row r="71" spans="1:7" x14ac:dyDescent="0.3">
      <c r="A71" s="13">
        <v>4</v>
      </c>
      <c r="B71" s="13" t="s">
        <v>57</v>
      </c>
      <c r="C71" s="22">
        <v>55</v>
      </c>
      <c r="D71" s="22"/>
      <c r="E71" s="11">
        <f t="shared" si="4"/>
        <v>55</v>
      </c>
      <c r="F71" s="15"/>
      <c r="G71" s="15"/>
    </row>
    <row r="72" spans="1:7" x14ac:dyDescent="0.3">
      <c r="A72" s="13">
        <v>5</v>
      </c>
      <c r="B72" s="13" t="s">
        <v>99</v>
      </c>
      <c r="C72" s="15"/>
      <c r="D72" s="42">
        <v>49</v>
      </c>
      <c r="E72" s="11">
        <f t="shared" si="4"/>
        <v>49</v>
      </c>
      <c r="F72" s="8"/>
      <c r="G72" s="15"/>
    </row>
    <row r="73" spans="1:7" x14ac:dyDescent="0.3">
      <c r="A73" s="13">
        <v>6</v>
      </c>
      <c r="B73" s="13" t="s">
        <v>51</v>
      </c>
      <c r="C73" s="22">
        <v>43</v>
      </c>
      <c r="D73" s="22"/>
      <c r="E73" s="11">
        <f t="shared" si="4"/>
        <v>43</v>
      </c>
      <c r="F73" s="8"/>
      <c r="G73" s="15"/>
    </row>
    <row r="74" spans="1:7" x14ac:dyDescent="0.3">
      <c r="A74" s="13">
        <v>6</v>
      </c>
      <c r="B74" s="13" t="s">
        <v>56</v>
      </c>
      <c r="C74" s="22">
        <v>43</v>
      </c>
      <c r="D74" s="22"/>
      <c r="E74" s="11">
        <f t="shared" si="4"/>
        <v>43</v>
      </c>
      <c r="F74" s="15"/>
      <c r="G74" s="15"/>
    </row>
    <row r="75" spans="1:7" x14ac:dyDescent="0.3">
      <c r="A75" s="13">
        <v>7</v>
      </c>
      <c r="B75" s="13" t="s">
        <v>58</v>
      </c>
      <c r="C75" s="22">
        <v>41</v>
      </c>
      <c r="D75" s="22"/>
      <c r="E75" s="11">
        <f t="shared" si="4"/>
        <v>41</v>
      </c>
      <c r="F75" s="8"/>
      <c r="G75" s="15"/>
    </row>
    <row r="76" spans="1:7" x14ac:dyDescent="0.3">
      <c r="A76" s="13">
        <v>8</v>
      </c>
      <c r="B76" s="13" t="s">
        <v>59</v>
      </c>
      <c r="C76" s="22">
        <v>17</v>
      </c>
      <c r="D76" s="22"/>
      <c r="E76" s="11">
        <f t="shared" si="4"/>
        <v>17</v>
      </c>
      <c r="F76" s="8"/>
      <c r="G76" s="15"/>
    </row>
    <row r="77" spans="1:7" x14ac:dyDescent="0.3">
      <c r="A77" s="28"/>
      <c r="B77" s="15"/>
      <c r="C77" s="22"/>
      <c r="D77" s="22"/>
      <c r="E77" s="22"/>
      <c r="F77" s="8"/>
      <c r="G77" s="15"/>
    </row>
    <row r="78" spans="1:7" x14ac:dyDescent="0.3">
      <c r="A78" s="28"/>
      <c r="B78" s="13"/>
      <c r="C78" s="22"/>
      <c r="D78" s="22"/>
      <c r="E78" s="22"/>
      <c r="F78" s="8"/>
      <c r="G78" s="15"/>
    </row>
    <row r="79" spans="1:7" x14ac:dyDescent="0.3">
      <c r="A79" s="28"/>
      <c r="B79" s="36" t="s">
        <v>7</v>
      </c>
      <c r="C79" s="16">
        <v>6.04</v>
      </c>
      <c r="D79" s="16">
        <v>18.05</v>
      </c>
      <c r="E79" s="37" t="s">
        <v>1</v>
      </c>
      <c r="F79" s="8"/>
      <c r="G79" s="15"/>
    </row>
    <row r="80" spans="1:7" x14ac:dyDescent="0.3">
      <c r="A80" s="13">
        <v>1</v>
      </c>
      <c r="B80" s="13" t="s">
        <v>64</v>
      </c>
      <c r="C80" s="22">
        <v>36</v>
      </c>
      <c r="D80" s="22">
        <v>36</v>
      </c>
      <c r="E80" s="11">
        <f t="shared" ref="E80:E87" si="5">+C80+D80</f>
        <v>72</v>
      </c>
      <c r="F80" s="8"/>
      <c r="G80" s="15"/>
    </row>
    <row r="81" spans="1:7" x14ac:dyDescent="0.3">
      <c r="A81" s="13">
        <v>2</v>
      </c>
      <c r="B81" s="13" t="s">
        <v>63</v>
      </c>
      <c r="C81" s="22">
        <v>27</v>
      </c>
      <c r="D81" s="22">
        <v>27</v>
      </c>
      <c r="E81" s="11">
        <f t="shared" si="5"/>
        <v>54</v>
      </c>
      <c r="F81" s="8"/>
      <c r="G81" s="15"/>
    </row>
    <row r="82" spans="1:7" x14ac:dyDescent="0.3">
      <c r="A82" s="13">
        <v>2</v>
      </c>
      <c r="B82" s="13" t="s">
        <v>66</v>
      </c>
      <c r="C82" s="22">
        <v>27</v>
      </c>
      <c r="D82" s="22">
        <v>27</v>
      </c>
      <c r="E82" s="11">
        <f t="shared" si="5"/>
        <v>54</v>
      </c>
      <c r="F82" s="8"/>
      <c r="G82" s="17"/>
    </row>
    <row r="83" spans="1:7" x14ac:dyDescent="0.3">
      <c r="A83" s="13">
        <v>4</v>
      </c>
      <c r="B83" s="13" t="s">
        <v>100</v>
      </c>
      <c r="C83" s="22"/>
      <c r="D83" s="22">
        <v>31</v>
      </c>
      <c r="E83" s="11">
        <f t="shared" si="5"/>
        <v>31</v>
      </c>
      <c r="F83" s="8"/>
      <c r="G83" s="17"/>
    </row>
    <row r="84" spans="1:7" x14ac:dyDescent="0.3">
      <c r="A84" s="13">
        <v>5</v>
      </c>
      <c r="B84" s="13" t="s">
        <v>62</v>
      </c>
      <c r="C84" s="22">
        <v>29</v>
      </c>
      <c r="D84" s="22"/>
      <c r="E84" s="11">
        <f t="shared" si="5"/>
        <v>29</v>
      </c>
      <c r="F84" s="8"/>
      <c r="G84" s="17"/>
    </row>
    <row r="85" spans="1:7" x14ac:dyDescent="0.3">
      <c r="A85" s="13">
        <v>5</v>
      </c>
      <c r="B85" s="13" t="s">
        <v>101</v>
      </c>
      <c r="C85" s="22"/>
      <c r="D85" s="22">
        <v>29</v>
      </c>
      <c r="E85" s="11">
        <f t="shared" si="5"/>
        <v>29</v>
      </c>
      <c r="F85" s="15"/>
      <c r="G85" s="15"/>
    </row>
    <row r="86" spans="1:7" x14ac:dyDescent="0.3">
      <c r="A86" s="13">
        <v>5</v>
      </c>
      <c r="B86" s="13" t="s">
        <v>102</v>
      </c>
      <c r="C86" s="15"/>
      <c r="D86" s="22">
        <v>29</v>
      </c>
      <c r="E86" s="11">
        <f t="shared" si="5"/>
        <v>29</v>
      </c>
      <c r="F86" s="15"/>
      <c r="G86" s="15"/>
    </row>
    <row r="87" spans="1:7" x14ac:dyDescent="0.3">
      <c r="A87" s="13">
        <v>5</v>
      </c>
      <c r="B87" s="13" t="s">
        <v>65</v>
      </c>
      <c r="C87" s="22">
        <v>29</v>
      </c>
      <c r="D87" s="22"/>
      <c r="E87" s="11">
        <f t="shared" si="5"/>
        <v>29</v>
      </c>
      <c r="F87" s="8"/>
      <c r="G87" s="15"/>
    </row>
    <row r="88" spans="1:7" x14ac:dyDescent="0.3">
      <c r="A88" s="28"/>
      <c r="B88" s="28"/>
      <c r="C88" s="41"/>
      <c r="D88" s="41"/>
      <c r="E88" s="41"/>
      <c r="F88" s="8"/>
      <c r="G88" s="15"/>
    </row>
    <row r="89" spans="1:7" x14ac:dyDescent="0.3">
      <c r="A89" s="28"/>
      <c r="B89" s="28"/>
      <c r="C89" s="28"/>
      <c r="D89" s="28"/>
      <c r="E89" s="28"/>
      <c r="F89" s="15"/>
      <c r="G89" s="15"/>
    </row>
    <row r="90" spans="1:7" x14ac:dyDescent="0.3">
      <c r="A90" s="28"/>
      <c r="B90" s="36" t="s">
        <v>8</v>
      </c>
      <c r="C90" s="16">
        <v>6.04</v>
      </c>
      <c r="D90" s="16">
        <v>18.05</v>
      </c>
      <c r="E90" s="37" t="s">
        <v>1</v>
      </c>
      <c r="F90" s="8"/>
      <c r="G90" s="15"/>
    </row>
    <row r="91" spans="1:7" x14ac:dyDescent="0.3">
      <c r="A91" s="13">
        <v>1</v>
      </c>
      <c r="B91" s="13" t="s">
        <v>70</v>
      </c>
      <c r="C91" s="22">
        <v>38</v>
      </c>
      <c r="D91" s="22">
        <v>41</v>
      </c>
      <c r="E91" s="11">
        <f t="shared" ref="E91:E104" si="6">+C91+D91</f>
        <v>79</v>
      </c>
      <c r="F91" s="15"/>
      <c r="G91" s="15"/>
    </row>
    <row r="92" spans="1:7" x14ac:dyDescent="0.3">
      <c r="A92" s="13">
        <v>2</v>
      </c>
      <c r="B92" s="13" t="s">
        <v>73</v>
      </c>
      <c r="C92" s="22">
        <v>31</v>
      </c>
      <c r="D92" s="22">
        <v>37</v>
      </c>
      <c r="E92" s="11">
        <f t="shared" si="6"/>
        <v>68</v>
      </c>
      <c r="F92" s="15"/>
      <c r="G92" s="15"/>
    </row>
    <row r="93" spans="1:7" x14ac:dyDescent="0.3">
      <c r="A93" s="13">
        <v>3</v>
      </c>
      <c r="B93" s="13" t="s">
        <v>72</v>
      </c>
      <c r="C93" s="22">
        <v>27</v>
      </c>
      <c r="D93" s="22">
        <v>39</v>
      </c>
      <c r="E93" s="11">
        <f t="shared" si="6"/>
        <v>66</v>
      </c>
      <c r="F93" s="8"/>
      <c r="G93" s="15"/>
    </row>
    <row r="94" spans="1:7" x14ac:dyDescent="0.3">
      <c r="A94" s="13">
        <v>4</v>
      </c>
      <c r="B94" s="13" t="s">
        <v>69</v>
      </c>
      <c r="C94" s="22">
        <v>29</v>
      </c>
      <c r="D94" s="22">
        <v>35</v>
      </c>
      <c r="E94" s="11">
        <f t="shared" si="6"/>
        <v>64</v>
      </c>
      <c r="F94" s="8"/>
      <c r="G94" s="15"/>
    </row>
    <row r="95" spans="1:7" x14ac:dyDescent="0.3">
      <c r="A95" s="13">
        <v>5</v>
      </c>
      <c r="B95" s="13" t="s">
        <v>71</v>
      </c>
      <c r="C95" s="22">
        <v>29</v>
      </c>
      <c r="D95" s="22">
        <v>33</v>
      </c>
      <c r="E95" s="11">
        <f t="shared" si="6"/>
        <v>62</v>
      </c>
      <c r="F95" s="8"/>
      <c r="G95" s="15"/>
    </row>
    <row r="96" spans="1:7" x14ac:dyDescent="0.3">
      <c r="A96" s="13">
        <v>6</v>
      </c>
      <c r="B96" s="13" t="s">
        <v>68</v>
      </c>
      <c r="C96" s="22">
        <v>27</v>
      </c>
      <c r="D96" s="22">
        <v>31</v>
      </c>
      <c r="E96" s="11">
        <f t="shared" si="6"/>
        <v>58</v>
      </c>
      <c r="F96" s="8"/>
      <c r="G96" s="15"/>
    </row>
    <row r="97" spans="1:7" x14ac:dyDescent="0.3">
      <c r="A97" s="13">
        <v>7</v>
      </c>
      <c r="B97" s="13" t="s">
        <v>75</v>
      </c>
      <c r="C97" s="22">
        <v>27</v>
      </c>
      <c r="D97" s="22">
        <v>27</v>
      </c>
      <c r="E97" s="11">
        <f t="shared" si="6"/>
        <v>54</v>
      </c>
      <c r="F97" s="8"/>
      <c r="G97" s="15"/>
    </row>
    <row r="98" spans="1:7" x14ac:dyDescent="0.3">
      <c r="A98" s="13">
        <v>8</v>
      </c>
      <c r="B98" s="15" t="s">
        <v>103</v>
      </c>
      <c r="C98" s="15"/>
      <c r="D98" s="42">
        <v>48</v>
      </c>
      <c r="E98" s="11">
        <f t="shared" si="6"/>
        <v>48</v>
      </c>
      <c r="F98" s="8"/>
      <c r="G98" s="15"/>
    </row>
    <row r="99" spans="1:7" x14ac:dyDescent="0.3">
      <c r="A99" s="13">
        <v>9</v>
      </c>
      <c r="B99" s="13" t="s">
        <v>106</v>
      </c>
      <c r="C99" s="22"/>
      <c r="D99" s="22">
        <v>29</v>
      </c>
      <c r="E99" s="11">
        <f t="shared" si="6"/>
        <v>29</v>
      </c>
      <c r="F99" s="15"/>
      <c r="G99" s="15"/>
    </row>
    <row r="100" spans="1:7" x14ac:dyDescent="0.3">
      <c r="A100" s="13">
        <v>9</v>
      </c>
      <c r="B100" s="13" t="s">
        <v>107</v>
      </c>
      <c r="C100" s="22"/>
      <c r="D100" s="22">
        <v>29</v>
      </c>
      <c r="E100" s="11">
        <f t="shared" si="6"/>
        <v>29</v>
      </c>
      <c r="F100" s="8"/>
      <c r="G100" s="15"/>
    </row>
    <row r="101" spans="1:7" x14ac:dyDescent="0.3">
      <c r="A101" s="13">
        <v>9</v>
      </c>
      <c r="B101" s="13" t="s">
        <v>74</v>
      </c>
      <c r="C101" s="22">
        <v>29</v>
      </c>
      <c r="D101" s="22"/>
      <c r="E101" s="11">
        <f t="shared" si="6"/>
        <v>29</v>
      </c>
      <c r="F101" s="8"/>
      <c r="G101" s="15"/>
    </row>
    <row r="102" spans="1:7" x14ac:dyDescent="0.3">
      <c r="A102" s="13">
        <v>9</v>
      </c>
      <c r="B102" s="13" t="s">
        <v>104</v>
      </c>
      <c r="C102" s="22"/>
      <c r="D102" s="22">
        <v>29</v>
      </c>
      <c r="E102" s="11">
        <f t="shared" si="6"/>
        <v>29</v>
      </c>
      <c r="F102" s="8"/>
      <c r="G102" s="15"/>
    </row>
    <row r="103" spans="1:7" x14ac:dyDescent="0.3">
      <c r="A103" s="13">
        <v>13</v>
      </c>
      <c r="B103" s="13" t="s">
        <v>105</v>
      </c>
      <c r="C103" s="22"/>
      <c r="D103" s="22">
        <v>27</v>
      </c>
      <c r="E103" s="11">
        <f t="shared" si="6"/>
        <v>27</v>
      </c>
      <c r="F103" s="15"/>
      <c r="G103" s="15"/>
    </row>
    <row r="104" spans="1:7" x14ac:dyDescent="0.3">
      <c r="A104" s="13">
        <v>13</v>
      </c>
      <c r="B104" s="13" t="s">
        <v>108</v>
      </c>
      <c r="C104" s="22"/>
      <c r="D104" s="22">
        <v>27</v>
      </c>
      <c r="E104" s="11">
        <f t="shared" si="6"/>
        <v>27</v>
      </c>
      <c r="F104" s="15"/>
      <c r="G104" s="15"/>
    </row>
    <row r="105" spans="1:7" x14ac:dyDescent="0.3">
      <c r="A105" s="28"/>
      <c r="B105" s="28"/>
      <c r="C105" s="28"/>
      <c r="D105" s="28"/>
      <c r="E105" s="28"/>
      <c r="F105" s="8"/>
      <c r="G105" s="15"/>
    </row>
    <row r="106" spans="1:7" x14ac:dyDescent="0.3">
      <c r="A106" s="28"/>
      <c r="B106" s="28"/>
      <c r="C106" s="28"/>
      <c r="D106" s="28"/>
      <c r="E106" s="28"/>
      <c r="F106" s="8"/>
      <c r="G106" s="15"/>
    </row>
    <row r="107" spans="1:7" x14ac:dyDescent="0.3">
      <c r="A107" s="28"/>
      <c r="B107" s="36" t="s">
        <v>10</v>
      </c>
      <c r="C107" s="16">
        <v>6.04</v>
      </c>
      <c r="D107" s="16">
        <v>18.05</v>
      </c>
      <c r="E107" s="37" t="s">
        <v>1</v>
      </c>
      <c r="F107" s="8"/>
      <c r="G107" s="15"/>
    </row>
    <row r="108" spans="1:7" x14ac:dyDescent="0.3">
      <c r="A108" s="13">
        <v>1</v>
      </c>
      <c r="B108" s="13" t="s">
        <v>13</v>
      </c>
      <c r="C108" s="22">
        <f>54+58+82+42+36+38+50+38+40+22+26+22+24</f>
        <v>532</v>
      </c>
      <c r="D108" s="22">
        <f>34+28+32+32+32+50+32+46+42+42+90+83+58</f>
        <v>601</v>
      </c>
      <c r="E108" s="11">
        <f t="shared" ref="E108:E128" si="7">+C108+D108</f>
        <v>1133</v>
      </c>
      <c r="F108" s="8"/>
      <c r="G108" s="15"/>
    </row>
    <row r="109" spans="1:7" x14ac:dyDescent="0.3">
      <c r="A109" s="13">
        <v>2</v>
      </c>
      <c r="B109" s="13" t="s">
        <v>11</v>
      </c>
      <c r="C109" s="22">
        <f>56+34+40+32+36+36+36+38+50+24+31+22+22+24</f>
        <v>481</v>
      </c>
      <c r="D109" s="22">
        <f>22+22+31+22+26+24+34+32+38+44+62</f>
        <v>357</v>
      </c>
      <c r="E109" s="11">
        <f t="shared" si="7"/>
        <v>838</v>
      </c>
      <c r="F109" s="8"/>
      <c r="G109" s="15"/>
    </row>
    <row r="110" spans="1:7" x14ac:dyDescent="0.3">
      <c r="A110" s="13">
        <v>3</v>
      </c>
      <c r="B110" s="13" t="s">
        <v>12</v>
      </c>
      <c r="C110" s="22">
        <f>32+34+22+26+33</f>
        <v>147</v>
      </c>
      <c r="D110" s="22">
        <f>36+32+22+22+38+66+60+52</f>
        <v>328</v>
      </c>
      <c r="E110" s="11">
        <f t="shared" si="7"/>
        <v>475</v>
      </c>
      <c r="F110" s="8"/>
      <c r="G110" s="15"/>
    </row>
    <row r="111" spans="1:7" x14ac:dyDescent="0.3">
      <c r="A111" s="13">
        <v>4</v>
      </c>
      <c r="B111" s="13" t="s">
        <v>77</v>
      </c>
      <c r="C111" s="22">
        <f>67+52</f>
        <v>119</v>
      </c>
      <c r="D111" s="22">
        <f>14+69</f>
        <v>83</v>
      </c>
      <c r="E111" s="11">
        <f t="shared" si="7"/>
        <v>202</v>
      </c>
      <c r="F111" s="15"/>
      <c r="G111" s="15"/>
    </row>
    <row r="112" spans="1:7" x14ac:dyDescent="0.3">
      <c r="A112" s="13">
        <v>5</v>
      </c>
      <c r="B112" s="13" t="s">
        <v>76</v>
      </c>
      <c r="C112" s="22">
        <f>32+32+24</f>
        <v>88</v>
      </c>
      <c r="D112" s="22">
        <f>24+36+32</f>
        <v>92</v>
      </c>
      <c r="E112" s="11">
        <f t="shared" si="7"/>
        <v>180</v>
      </c>
      <c r="F112" s="8"/>
      <c r="G112" s="15"/>
    </row>
    <row r="113" spans="1:7" x14ac:dyDescent="0.3">
      <c r="A113" s="13">
        <v>6</v>
      </c>
      <c r="B113" s="13" t="s">
        <v>14</v>
      </c>
      <c r="C113" s="22"/>
      <c r="D113" s="22">
        <f>24+22+44+32+52</f>
        <v>174</v>
      </c>
      <c r="E113" s="11">
        <f t="shared" si="7"/>
        <v>174</v>
      </c>
      <c r="F113" s="8"/>
      <c r="G113" s="15"/>
    </row>
    <row r="114" spans="1:7" x14ac:dyDescent="0.3">
      <c r="A114" s="13">
        <v>7</v>
      </c>
      <c r="B114" s="13" t="s">
        <v>18</v>
      </c>
      <c r="C114" s="22">
        <f>75+12</f>
        <v>87</v>
      </c>
      <c r="D114" s="22">
        <v>64</v>
      </c>
      <c r="E114" s="11">
        <f t="shared" si="7"/>
        <v>151</v>
      </c>
      <c r="F114" s="8"/>
      <c r="G114" s="15"/>
    </row>
    <row r="115" spans="1:7" x14ac:dyDescent="0.3">
      <c r="A115" s="13">
        <v>8</v>
      </c>
      <c r="B115" s="13" t="s">
        <v>78</v>
      </c>
      <c r="C115" s="22">
        <v>34</v>
      </c>
      <c r="D115" s="22">
        <f>24+38+34</f>
        <v>96</v>
      </c>
      <c r="E115" s="11">
        <f t="shared" si="7"/>
        <v>130</v>
      </c>
      <c r="F115" s="8"/>
      <c r="G115" s="15"/>
    </row>
    <row r="116" spans="1:7" x14ac:dyDescent="0.3">
      <c r="A116" s="13">
        <v>9</v>
      </c>
      <c r="B116" s="13" t="s">
        <v>22</v>
      </c>
      <c r="C116" s="22">
        <v>32</v>
      </c>
      <c r="D116" s="22">
        <f>34+36</f>
        <v>70</v>
      </c>
      <c r="E116" s="11">
        <f t="shared" si="7"/>
        <v>102</v>
      </c>
      <c r="F116" s="8"/>
      <c r="G116" s="15"/>
    </row>
    <row r="117" spans="1:7" x14ac:dyDescent="0.3">
      <c r="A117" s="13">
        <v>10</v>
      </c>
      <c r="B117" s="13" t="s">
        <v>21</v>
      </c>
      <c r="C117" s="22"/>
      <c r="D117" s="22">
        <f>44+40</f>
        <v>84</v>
      </c>
      <c r="E117" s="11">
        <f t="shared" si="7"/>
        <v>84</v>
      </c>
      <c r="F117" s="8"/>
      <c r="G117" s="15"/>
    </row>
    <row r="118" spans="1:7" x14ac:dyDescent="0.3">
      <c r="A118" s="13">
        <v>11</v>
      </c>
      <c r="B118" s="13" t="s">
        <v>79</v>
      </c>
      <c r="C118" s="22">
        <v>38</v>
      </c>
      <c r="D118" s="22">
        <v>36</v>
      </c>
      <c r="E118" s="11">
        <f t="shared" si="7"/>
        <v>74</v>
      </c>
      <c r="F118" s="8"/>
      <c r="G118" s="15"/>
    </row>
    <row r="119" spans="1:7" x14ac:dyDescent="0.3">
      <c r="A119" s="13">
        <v>12</v>
      </c>
      <c r="B119" s="13" t="s">
        <v>15</v>
      </c>
      <c r="C119" s="22">
        <f>34+36</f>
        <v>70</v>
      </c>
      <c r="D119" s="22"/>
      <c r="E119" s="11">
        <f t="shared" si="7"/>
        <v>70</v>
      </c>
      <c r="F119" s="8"/>
      <c r="G119" s="15"/>
    </row>
    <row r="120" spans="1:7" x14ac:dyDescent="0.3">
      <c r="A120" s="13">
        <v>13</v>
      </c>
      <c r="B120" s="13" t="s">
        <v>25</v>
      </c>
      <c r="C120" s="22">
        <v>34</v>
      </c>
      <c r="D120" s="22">
        <v>34</v>
      </c>
      <c r="E120" s="11">
        <f t="shared" si="7"/>
        <v>68</v>
      </c>
      <c r="F120" s="8"/>
      <c r="G120" s="15"/>
    </row>
    <row r="121" spans="1:7" x14ac:dyDescent="0.3">
      <c r="A121" s="13">
        <v>14</v>
      </c>
      <c r="B121" s="13" t="s">
        <v>20</v>
      </c>
      <c r="C121" s="22">
        <v>22</v>
      </c>
      <c r="D121" s="22">
        <v>26</v>
      </c>
      <c r="E121" s="11">
        <f t="shared" si="7"/>
        <v>48</v>
      </c>
      <c r="F121" s="15"/>
      <c r="G121" s="15"/>
    </row>
    <row r="122" spans="1:7" x14ac:dyDescent="0.3">
      <c r="A122" s="13">
        <v>15</v>
      </c>
      <c r="B122" s="13" t="s">
        <v>80</v>
      </c>
      <c r="C122" s="22">
        <v>46</v>
      </c>
      <c r="D122" s="22"/>
      <c r="E122" s="11">
        <f t="shared" si="7"/>
        <v>46</v>
      </c>
      <c r="F122" s="8"/>
      <c r="G122" s="15"/>
    </row>
    <row r="123" spans="1:7" x14ac:dyDescent="0.3">
      <c r="A123" s="13">
        <v>16</v>
      </c>
      <c r="B123" s="13" t="s">
        <v>111</v>
      </c>
      <c r="C123" s="22"/>
      <c r="D123" s="22">
        <v>43</v>
      </c>
      <c r="E123" s="11">
        <f t="shared" si="7"/>
        <v>43</v>
      </c>
      <c r="F123" s="8"/>
      <c r="G123" s="15"/>
    </row>
    <row r="124" spans="1:7" x14ac:dyDescent="0.3">
      <c r="A124" s="13">
        <v>17</v>
      </c>
      <c r="B124" s="13" t="s">
        <v>110</v>
      </c>
      <c r="C124" s="22"/>
      <c r="D124" s="22">
        <v>40</v>
      </c>
      <c r="E124" s="11">
        <f t="shared" si="7"/>
        <v>40</v>
      </c>
      <c r="F124" s="15"/>
      <c r="G124" s="15"/>
    </row>
    <row r="125" spans="1:7" x14ac:dyDescent="0.3">
      <c r="A125" s="13">
        <v>18</v>
      </c>
      <c r="B125" s="13" t="s">
        <v>24</v>
      </c>
      <c r="C125" s="22"/>
      <c r="D125" s="22">
        <v>34</v>
      </c>
      <c r="E125" s="11">
        <f t="shared" si="7"/>
        <v>34</v>
      </c>
      <c r="F125" s="8"/>
      <c r="G125" s="15"/>
    </row>
    <row r="126" spans="1:7" x14ac:dyDescent="0.3">
      <c r="A126" s="13">
        <v>19</v>
      </c>
      <c r="B126" s="13" t="s">
        <v>23</v>
      </c>
      <c r="C126" s="22">
        <v>32</v>
      </c>
      <c r="D126" s="22"/>
      <c r="E126" s="11">
        <f t="shared" si="7"/>
        <v>32</v>
      </c>
      <c r="F126" s="8"/>
      <c r="G126" s="15"/>
    </row>
    <row r="127" spans="1:7" x14ac:dyDescent="0.3">
      <c r="A127" s="13">
        <v>20</v>
      </c>
      <c r="B127" s="13" t="s">
        <v>112</v>
      </c>
      <c r="C127" s="22"/>
      <c r="D127" s="22">
        <v>24</v>
      </c>
      <c r="E127" s="11">
        <f t="shared" si="7"/>
        <v>24</v>
      </c>
      <c r="F127" s="8"/>
      <c r="G127" s="15"/>
    </row>
    <row r="128" spans="1:7" x14ac:dyDescent="0.3">
      <c r="A128" s="13">
        <v>21</v>
      </c>
      <c r="B128" s="13" t="s">
        <v>113</v>
      </c>
      <c r="C128" s="22"/>
      <c r="D128" s="22">
        <v>12</v>
      </c>
      <c r="E128" s="11">
        <f t="shared" si="7"/>
        <v>12</v>
      </c>
      <c r="F128" s="8"/>
      <c r="G128" s="15"/>
    </row>
    <row r="129" spans="1:7" x14ac:dyDescent="0.3">
      <c r="A129" s="28"/>
      <c r="B129" s="13"/>
      <c r="C129" s="41"/>
      <c r="D129" s="41"/>
      <c r="E129" s="41"/>
      <c r="F129" s="8"/>
      <c r="G129" s="15"/>
    </row>
    <row r="130" spans="1:7" x14ac:dyDescent="0.3">
      <c r="A130" s="28"/>
      <c r="B130" s="28"/>
      <c r="C130" s="41"/>
      <c r="D130" s="41"/>
      <c r="E130" s="28"/>
      <c r="F130" s="15"/>
      <c r="G130" s="15"/>
    </row>
    <row r="131" spans="1:7" x14ac:dyDescent="0.3">
      <c r="A131" s="28"/>
      <c r="B131" s="36" t="s">
        <v>32</v>
      </c>
      <c r="C131" s="41"/>
      <c r="D131" s="41"/>
      <c r="E131" s="28"/>
      <c r="F131" s="15"/>
      <c r="G131" s="15"/>
    </row>
    <row r="132" spans="1:7" x14ac:dyDescent="0.3">
      <c r="A132" s="28"/>
      <c r="B132" s="37" t="s">
        <v>16</v>
      </c>
      <c r="C132" s="41"/>
      <c r="D132" s="41"/>
      <c r="E132" s="28"/>
      <c r="F132" s="15"/>
      <c r="G132" s="15"/>
    </row>
    <row r="133" spans="1:7" x14ac:dyDescent="0.3">
      <c r="A133" s="28"/>
      <c r="B133" s="43"/>
      <c r="C133" s="41"/>
      <c r="D133" s="41"/>
      <c r="E133" s="41"/>
      <c r="F133" s="15"/>
      <c r="G133" s="15"/>
    </row>
    <row r="134" spans="1:7" x14ac:dyDescent="0.3">
      <c r="A134" s="28"/>
      <c r="B134" s="15"/>
      <c r="C134" s="15"/>
      <c r="D134" s="15"/>
      <c r="E134" s="15"/>
      <c r="F134" s="15"/>
      <c r="G134" s="15"/>
    </row>
    <row r="135" spans="1:7" x14ac:dyDescent="0.3">
      <c r="A135" s="28"/>
      <c r="B135" s="36" t="s">
        <v>4</v>
      </c>
      <c r="C135" s="16">
        <v>6.04</v>
      </c>
      <c r="D135" s="16">
        <v>18.05</v>
      </c>
      <c r="E135" s="37" t="s">
        <v>1</v>
      </c>
      <c r="F135" s="15"/>
      <c r="G135" s="15"/>
    </row>
    <row r="136" spans="1:7" x14ac:dyDescent="0.3">
      <c r="A136" s="13">
        <v>1</v>
      </c>
      <c r="B136" s="13" t="s">
        <v>92</v>
      </c>
      <c r="C136" s="11"/>
      <c r="D136" s="11">
        <v>37</v>
      </c>
      <c r="E136" s="11">
        <f t="shared" ref="E136" si="8">+C136+D136</f>
        <v>37</v>
      </c>
      <c r="F136" s="15"/>
      <c r="G136" s="15"/>
    </row>
    <row r="137" spans="1:7" x14ac:dyDescent="0.3">
      <c r="A137" s="28"/>
      <c r="B137" s="36"/>
      <c r="C137" s="16"/>
      <c r="D137" s="16"/>
      <c r="E137" s="37"/>
      <c r="F137" s="15"/>
      <c r="G137" s="15"/>
    </row>
    <row r="138" spans="1:7" x14ac:dyDescent="0.3">
      <c r="A138" s="28"/>
      <c r="B138" s="36"/>
      <c r="C138" s="16"/>
      <c r="D138" s="16"/>
      <c r="E138" s="37"/>
      <c r="F138" s="15"/>
      <c r="G138" s="15"/>
    </row>
    <row r="139" spans="1:7" x14ac:dyDescent="0.3">
      <c r="A139" s="28"/>
      <c r="B139" s="36" t="s">
        <v>6</v>
      </c>
      <c r="C139" s="16">
        <v>6.04</v>
      </c>
      <c r="D139" s="16">
        <v>18.05</v>
      </c>
      <c r="E139" s="37" t="s">
        <v>1</v>
      </c>
      <c r="F139" s="15"/>
      <c r="G139" s="15"/>
    </row>
    <row r="140" spans="1:7" x14ac:dyDescent="0.3">
      <c r="A140" s="13">
        <v>1</v>
      </c>
      <c r="B140" s="39" t="s">
        <v>60</v>
      </c>
      <c r="C140" s="22">
        <v>37</v>
      </c>
      <c r="D140" s="22">
        <v>37</v>
      </c>
      <c r="E140" s="11">
        <f t="shared" ref="E140:E141" si="9">+C140+D140</f>
        <v>74</v>
      </c>
      <c r="F140" s="15"/>
      <c r="G140" s="15"/>
    </row>
    <row r="141" spans="1:7" x14ac:dyDescent="0.3">
      <c r="A141" s="13">
        <v>2</v>
      </c>
      <c r="B141" s="39" t="s">
        <v>98</v>
      </c>
      <c r="C141" s="38"/>
      <c r="D141" s="22">
        <v>39</v>
      </c>
      <c r="E141" s="11">
        <f t="shared" si="9"/>
        <v>39</v>
      </c>
      <c r="F141" s="15"/>
      <c r="G141" s="15"/>
    </row>
    <row r="142" spans="1:7" x14ac:dyDescent="0.3">
      <c r="A142" s="28"/>
      <c r="B142" s="38"/>
      <c r="C142" s="38"/>
      <c r="D142" s="38"/>
      <c r="E142" s="38"/>
      <c r="F142" s="15"/>
      <c r="G142" s="15"/>
    </row>
    <row r="143" spans="1:7" x14ac:dyDescent="0.3">
      <c r="A143" s="8"/>
      <c r="B143" s="8"/>
      <c r="C143" s="11"/>
      <c r="D143" s="11"/>
      <c r="E143" s="11"/>
      <c r="F143" s="15"/>
      <c r="G143" s="15"/>
    </row>
    <row r="144" spans="1:7" x14ac:dyDescent="0.3">
      <c r="A144" s="8"/>
      <c r="B144" s="36" t="s">
        <v>8</v>
      </c>
      <c r="C144" s="16">
        <v>6.04</v>
      </c>
      <c r="D144" s="16">
        <v>18.05</v>
      </c>
      <c r="E144" s="37" t="s">
        <v>1</v>
      </c>
      <c r="F144" s="15"/>
      <c r="G144" s="15"/>
    </row>
    <row r="145" spans="1:7" x14ac:dyDescent="0.3">
      <c r="A145" s="8">
        <v>1</v>
      </c>
      <c r="B145" s="8" t="s">
        <v>109</v>
      </c>
      <c r="C145" s="11"/>
      <c r="D145" s="11">
        <v>27</v>
      </c>
      <c r="E145" s="11">
        <f t="shared" ref="E145" si="10">+C145+D145</f>
        <v>27</v>
      </c>
      <c r="F145" s="15"/>
      <c r="G145" s="15"/>
    </row>
    <row r="146" spans="1:7" x14ac:dyDescent="0.3">
      <c r="A146" s="8"/>
      <c r="B146" s="8"/>
      <c r="C146" s="11"/>
      <c r="D146" s="11"/>
      <c r="E146" s="11"/>
      <c r="F146" s="15"/>
      <c r="G146" s="15"/>
    </row>
    <row r="147" spans="1:7" x14ac:dyDescent="0.3">
      <c r="A147" s="8"/>
      <c r="B147" s="13"/>
      <c r="C147" s="11"/>
      <c r="D147" s="11"/>
      <c r="E147" s="11"/>
      <c r="F147" s="15"/>
      <c r="G147" s="15"/>
    </row>
    <row r="148" spans="1:7" x14ac:dyDescent="0.3">
      <c r="A148" s="8"/>
      <c r="B148" s="8"/>
      <c r="C148" s="11"/>
      <c r="D148" s="11"/>
      <c r="E148" s="11"/>
      <c r="F148" s="15"/>
      <c r="G148" s="15"/>
    </row>
    <row r="149" spans="1:7" x14ac:dyDescent="0.3">
      <c r="A149" s="8"/>
      <c r="B149" s="8"/>
      <c r="C149" s="11"/>
      <c r="D149" s="11"/>
      <c r="E149" s="11"/>
      <c r="F149" s="15"/>
      <c r="G149" s="15"/>
    </row>
    <row r="150" spans="1:7" x14ac:dyDescent="0.3">
      <c r="A150" s="8"/>
      <c r="B150" s="8"/>
      <c r="C150" s="11"/>
      <c r="D150" s="11"/>
      <c r="E150" s="11"/>
      <c r="F150" s="15"/>
      <c r="G150" s="15"/>
    </row>
    <row r="151" spans="1:7" x14ac:dyDescent="0.3">
      <c r="A151" s="8"/>
      <c r="B151" s="13"/>
      <c r="C151" s="11"/>
      <c r="D151" s="11"/>
      <c r="E151" s="11"/>
      <c r="F151" s="15"/>
      <c r="G151" s="15"/>
    </row>
    <row r="152" spans="1:7" x14ac:dyDescent="0.3">
      <c r="A152" s="8"/>
      <c r="B152" s="8"/>
      <c r="C152" s="11"/>
      <c r="D152" s="11"/>
      <c r="E152" s="11"/>
      <c r="F152" s="15"/>
      <c r="G152" s="15"/>
    </row>
    <row r="153" spans="1:7" x14ac:dyDescent="0.3">
      <c r="A153" s="8"/>
      <c r="B153" s="8"/>
      <c r="C153" s="11"/>
      <c r="D153" s="11"/>
      <c r="E153" s="11"/>
      <c r="F153" s="15"/>
      <c r="G153" s="15"/>
    </row>
    <row r="154" spans="1:7" x14ac:dyDescent="0.3">
      <c r="A154" s="8"/>
      <c r="B154" s="8"/>
      <c r="C154" s="11"/>
      <c r="D154" s="11"/>
      <c r="E154" s="11"/>
      <c r="F154" s="15"/>
      <c r="G154" s="15"/>
    </row>
    <row r="155" spans="1:7" x14ac:dyDescent="0.3">
      <c r="A155" s="8"/>
      <c r="B155" s="8"/>
      <c r="C155" s="11"/>
      <c r="D155" s="11"/>
      <c r="E155" s="11"/>
      <c r="F155" s="15"/>
      <c r="G155" s="15"/>
    </row>
    <row r="156" spans="1:7" x14ac:dyDescent="0.3">
      <c r="A156" s="8"/>
      <c r="B156" s="8"/>
      <c r="C156" s="11"/>
      <c r="D156" s="11"/>
      <c r="E156" s="11"/>
      <c r="F156" s="15"/>
      <c r="G156" s="15"/>
    </row>
    <row r="157" spans="1:7" x14ac:dyDescent="0.3">
      <c r="A157" s="8"/>
      <c r="B157" s="8"/>
      <c r="C157" s="11"/>
      <c r="D157" s="11"/>
      <c r="E157" s="11"/>
      <c r="F157" s="15"/>
      <c r="G157" s="15"/>
    </row>
    <row r="158" spans="1:7" x14ac:dyDescent="0.3">
      <c r="A158" s="8"/>
      <c r="B158" s="8"/>
      <c r="C158" s="11"/>
      <c r="D158" s="11"/>
      <c r="E158" s="11"/>
      <c r="F158" s="15"/>
      <c r="G158" s="15"/>
    </row>
    <row r="159" spans="1:7" x14ac:dyDescent="0.3">
      <c r="A159" s="8"/>
      <c r="B159" s="8"/>
      <c r="C159" s="11"/>
      <c r="D159" s="11"/>
      <c r="E159" s="11"/>
      <c r="F159" s="15"/>
      <c r="G159" s="15"/>
    </row>
    <row r="160" spans="1:7" x14ac:dyDescent="0.3">
      <c r="A160" s="8"/>
      <c r="B160" s="8"/>
      <c r="C160" s="11"/>
      <c r="D160" s="11"/>
      <c r="E160" s="11"/>
      <c r="F160" s="15"/>
      <c r="G160" s="15"/>
    </row>
    <row r="161" spans="1:7" x14ac:dyDescent="0.3">
      <c r="A161" s="8"/>
      <c r="B161" s="8"/>
      <c r="C161" s="11"/>
      <c r="D161" s="11"/>
      <c r="E161" s="11"/>
      <c r="F161" s="15"/>
      <c r="G161" s="15"/>
    </row>
    <row r="162" spans="1:7" x14ac:dyDescent="0.3">
      <c r="A162" s="8"/>
      <c r="B162" s="8"/>
      <c r="C162" s="11"/>
      <c r="D162" s="11"/>
      <c r="E162" s="11"/>
      <c r="F162" s="15"/>
      <c r="G162" s="15"/>
    </row>
    <row r="163" spans="1:7" x14ac:dyDescent="0.3">
      <c r="A163" s="8"/>
      <c r="B163" s="8"/>
      <c r="C163" s="11"/>
      <c r="D163" s="11"/>
      <c r="E163" s="11"/>
      <c r="F163" s="15"/>
      <c r="G163" s="15"/>
    </row>
    <row r="164" spans="1:7" x14ac:dyDescent="0.3">
      <c r="A164" s="8"/>
      <c r="B164" s="8"/>
      <c r="C164" s="11"/>
      <c r="D164" s="11"/>
      <c r="E164" s="11"/>
      <c r="F164" s="15"/>
      <c r="G164" s="15"/>
    </row>
    <row r="165" spans="1:7" x14ac:dyDescent="0.3">
      <c r="A165" s="8"/>
      <c r="B165" s="8"/>
      <c r="C165" s="11"/>
      <c r="D165" s="11"/>
      <c r="E165" s="11"/>
      <c r="F165" s="15"/>
      <c r="G165" s="15"/>
    </row>
    <row r="166" spans="1:7" x14ac:dyDescent="0.3">
      <c r="A166" s="8"/>
      <c r="B166" s="8"/>
      <c r="C166" s="11"/>
      <c r="D166" s="11"/>
      <c r="E166" s="11"/>
      <c r="F166" s="15"/>
      <c r="G166" s="15"/>
    </row>
    <row r="167" spans="1:7" x14ac:dyDescent="0.3">
      <c r="A167" s="8"/>
      <c r="B167" s="8"/>
      <c r="C167" s="11"/>
      <c r="D167" s="11"/>
      <c r="E167" s="8"/>
      <c r="F167" s="15"/>
      <c r="G167" s="15"/>
    </row>
    <row r="168" spans="1:7" x14ac:dyDescent="0.3">
      <c r="A168" s="8"/>
      <c r="B168" s="9"/>
      <c r="C168" s="11"/>
      <c r="D168" s="11"/>
      <c r="E168" s="8"/>
      <c r="F168" s="20"/>
      <c r="G168" s="15"/>
    </row>
    <row r="169" spans="1:7" x14ac:dyDescent="0.3">
      <c r="A169" s="8"/>
      <c r="B169" s="10"/>
      <c r="C169" s="11"/>
      <c r="D169" s="11"/>
      <c r="E169" s="8"/>
      <c r="F169" s="20"/>
      <c r="G169" s="15"/>
    </row>
    <row r="170" spans="1:7" x14ac:dyDescent="0.3">
      <c r="A170" s="8"/>
      <c r="B170" s="10"/>
      <c r="C170" s="11"/>
      <c r="D170" s="11"/>
      <c r="E170" s="8"/>
      <c r="F170" s="20"/>
      <c r="G170" s="15"/>
    </row>
    <row r="171" spans="1:7" x14ac:dyDescent="0.3">
      <c r="A171" s="8"/>
      <c r="B171" s="10"/>
      <c r="C171" s="11"/>
      <c r="D171" s="11"/>
      <c r="E171" s="8"/>
      <c r="F171" s="20"/>
      <c r="G171" s="15"/>
    </row>
    <row r="172" spans="1:7" x14ac:dyDescent="0.3">
      <c r="A172" s="8"/>
      <c r="B172" s="9"/>
      <c r="C172" s="16"/>
      <c r="D172" s="16"/>
      <c r="E172" s="10"/>
      <c r="F172" s="20"/>
      <c r="G172" s="15"/>
    </row>
    <row r="173" spans="1:7" x14ac:dyDescent="0.3">
      <c r="A173" s="8"/>
      <c r="B173" s="8"/>
      <c r="C173" s="11"/>
      <c r="D173" s="11"/>
      <c r="E173" s="11"/>
      <c r="F173" s="8"/>
      <c r="G173" s="15"/>
    </row>
    <row r="174" spans="1:7" x14ac:dyDescent="0.3">
      <c r="A174" s="8"/>
      <c r="B174" s="8"/>
      <c r="C174" s="19"/>
      <c r="D174" s="19"/>
      <c r="E174" s="11"/>
      <c r="F174" s="20"/>
      <c r="G174" s="15"/>
    </row>
    <row r="175" spans="1:7" x14ac:dyDescent="0.3">
      <c r="A175" s="8"/>
      <c r="B175" s="8"/>
      <c r="C175" s="19"/>
      <c r="D175" s="19"/>
      <c r="E175" s="11"/>
      <c r="F175" s="20"/>
      <c r="G175" s="15"/>
    </row>
    <row r="176" spans="1:7" x14ac:dyDescent="0.3">
      <c r="A176" s="8"/>
      <c r="B176" s="8"/>
      <c r="C176" s="19"/>
      <c r="D176" s="19"/>
      <c r="E176" s="11"/>
      <c r="F176" s="20"/>
      <c r="G176" s="15"/>
    </row>
    <row r="177" spans="1:7" x14ac:dyDescent="0.3">
      <c r="A177" s="8"/>
      <c r="B177" s="8"/>
      <c r="C177" s="19"/>
      <c r="D177" s="19"/>
      <c r="E177" s="11"/>
      <c r="F177" s="20"/>
      <c r="G177" s="15"/>
    </row>
    <row r="178" spans="1:7" x14ac:dyDescent="0.3">
      <c r="A178" s="8"/>
      <c r="B178" s="8"/>
      <c r="C178" s="19"/>
      <c r="D178" s="19"/>
      <c r="E178" s="11"/>
      <c r="F178" s="20"/>
      <c r="G178" s="15"/>
    </row>
    <row r="179" spans="1:7" x14ac:dyDescent="0.3">
      <c r="A179" s="8"/>
      <c r="B179" s="8"/>
      <c r="C179" s="8"/>
      <c r="D179" s="8"/>
      <c r="E179" s="11"/>
      <c r="F179" s="20"/>
      <c r="G179" s="15"/>
    </row>
    <row r="180" spans="1:7" x14ac:dyDescent="0.3">
      <c r="A180" s="8"/>
      <c r="B180" s="8"/>
      <c r="C180" s="8"/>
      <c r="D180" s="8"/>
      <c r="E180" s="8"/>
      <c r="F180" s="20"/>
      <c r="G180" s="15"/>
    </row>
    <row r="181" spans="1:7" x14ac:dyDescent="0.3">
      <c r="A181" s="8"/>
      <c r="B181" s="9"/>
      <c r="C181" s="16"/>
      <c r="D181" s="16"/>
      <c r="E181" s="10"/>
      <c r="F181" s="20"/>
      <c r="G181" s="15"/>
    </row>
    <row r="182" spans="1:7" x14ac:dyDescent="0.3">
      <c r="A182" s="8"/>
      <c r="B182" s="8"/>
      <c r="C182" s="11"/>
      <c r="D182" s="11"/>
      <c r="E182" s="11"/>
      <c r="F182" s="20"/>
      <c r="G182" s="17"/>
    </row>
    <row r="183" spans="1:7" x14ac:dyDescent="0.3">
      <c r="A183" s="18"/>
      <c r="B183" s="8"/>
      <c r="C183" s="19"/>
      <c r="D183" s="19"/>
      <c r="E183" s="11"/>
      <c r="F183" s="20"/>
      <c r="G183" s="15"/>
    </row>
    <row r="184" spans="1:7" x14ac:dyDescent="0.3">
      <c r="A184" s="8"/>
      <c r="B184" s="8"/>
      <c r="C184" s="8"/>
      <c r="D184" s="8"/>
      <c r="E184" s="11"/>
      <c r="F184" s="20"/>
      <c r="G184" s="15"/>
    </row>
    <row r="185" spans="1:7" x14ac:dyDescent="0.3">
      <c r="A185" s="8"/>
      <c r="B185" s="8"/>
      <c r="C185" s="8"/>
      <c r="D185" s="8"/>
      <c r="E185" s="11"/>
      <c r="F185" s="15"/>
      <c r="G185" s="15"/>
    </row>
    <row r="186" spans="1:7" x14ac:dyDescent="0.3">
      <c r="A186" s="18"/>
      <c r="B186" s="18"/>
      <c r="C186" s="18"/>
      <c r="D186" s="18"/>
      <c r="E186" s="18"/>
      <c r="F186" s="15"/>
      <c r="G186" s="15"/>
    </row>
    <row r="187" spans="1:7" x14ac:dyDescent="0.3">
      <c r="A187" s="18"/>
      <c r="B187" s="18"/>
      <c r="C187" s="18"/>
      <c r="D187" s="18"/>
      <c r="E187" s="18"/>
      <c r="F187" s="15"/>
      <c r="G187" s="15"/>
    </row>
    <row r="188" spans="1:7" x14ac:dyDescent="0.3">
      <c r="A188" s="15"/>
      <c r="B188" s="15"/>
      <c r="C188" s="15"/>
      <c r="D188" s="15"/>
      <c r="E188" s="15"/>
      <c r="F188" s="15"/>
      <c r="G188" s="15"/>
    </row>
  </sheetData>
  <sortState xmlns:xlrd2="http://schemas.microsoft.com/office/spreadsheetml/2017/richdata2" ref="A108:E128">
    <sortCondition descending="1" ref="E108:E128"/>
    <sortCondition ref="B108:B128"/>
  </sortState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2EB3-8BD0-4690-B383-45E1598EE605}">
  <dimension ref="A1:J154"/>
  <sheetViews>
    <sheetView tabSelected="1" topLeftCell="A106" workbookViewId="0">
      <selection activeCell="A132" sqref="A132"/>
    </sheetView>
  </sheetViews>
  <sheetFormatPr baseColWidth="10" defaultRowHeight="14.4" x14ac:dyDescent="0.3"/>
  <cols>
    <col min="1" max="1" width="5.109375" customWidth="1"/>
    <col min="2" max="2" width="31.44140625" customWidth="1"/>
  </cols>
  <sheetData>
    <row r="1" spans="1:8" x14ac:dyDescent="0.3">
      <c r="A1" s="18"/>
      <c r="B1" s="18"/>
      <c r="C1" s="18"/>
      <c r="D1" s="18"/>
      <c r="E1" s="18"/>
      <c r="F1" s="18"/>
      <c r="G1" s="15"/>
      <c r="H1" s="15"/>
    </row>
    <row r="2" spans="1:8" x14ac:dyDescent="0.3">
      <c r="A2" s="8"/>
      <c r="B2" s="9" t="s">
        <v>32</v>
      </c>
      <c r="C2" s="40"/>
      <c r="D2" s="40"/>
      <c r="E2" s="40"/>
      <c r="F2" s="40"/>
      <c r="G2" s="15"/>
      <c r="H2" s="15"/>
    </row>
    <row r="3" spans="1:8" x14ac:dyDescent="0.3">
      <c r="A3" s="8"/>
      <c r="B3" s="8"/>
      <c r="C3" s="11"/>
      <c r="D3" s="11"/>
      <c r="E3" s="11"/>
      <c r="F3" s="11"/>
      <c r="G3" s="15"/>
      <c r="H3" s="15"/>
    </row>
    <row r="4" spans="1:8" x14ac:dyDescent="0.3">
      <c r="A4" s="8"/>
      <c r="B4" s="8"/>
      <c r="C4" s="11"/>
      <c r="D4" s="11"/>
      <c r="E4" s="11"/>
      <c r="F4" s="11"/>
      <c r="G4" s="15"/>
      <c r="H4" s="15"/>
    </row>
    <row r="5" spans="1:8" x14ac:dyDescent="0.3">
      <c r="A5" s="8"/>
      <c r="B5" s="9" t="s">
        <v>0</v>
      </c>
      <c r="C5" s="16">
        <v>6.04</v>
      </c>
      <c r="D5" s="16">
        <v>18.05</v>
      </c>
      <c r="E5" s="16">
        <v>22.6</v>
      </c>
      <c r="F5" s="10" t="s">
        <v>1</v>
      </c>
      <c r="G5" s="15"/>
      <c r="H5" s="15"/>
    </row>
    <row r="6" spans="1:8" x14ac:dyDescent="0.3">
      <c r="A6" s="8">
        <v>1</v>
      </c>
      <c r="B6" s="8" t="s">
        <v>34</v>
      </c>
      <c r="C6" s="11">
        <v>72</v>
      </c>
      <c r="D6" s="11">
        <v>74</v>
      </c>
      <c r="E6" s="11">
        <v>72</v>
      </c>
      <c r="F6" s="11">
        <f>+C6+D6+E6</f>
        <v>218</v>
      </c>
      <c r="G6" s="15"/>
      <c r="H6" s="15"/>
    </row>
    <row r="7" spans="1:8" x14ac:dyDescent="0.3">
      <c r="A7" s="8">
        <v>2</v>
      </c>
      <c r="B7" s="8" t="s">
        <v>26</v>
      </c>
      <c r="C7" s="11">
        <v>79</v>
      </c>
      <c r="D7" s="11"/>
      <c r="E7" s="11">
        <v>79</v>
      </c>
      <c r="F7" s="11">
        <f>+C7+D7+E7</f>
        <v>158</v>
      </c>
      <c r="G7" s="15"/>
      <c r="H7" s="15"/>
    </row>
    <row r="8" spans="1:8" x14ac:dyDescent="0.3">
      <c r="A8" s="8">
        <v>3</v>
      </c>
      <c r="B8" s="8" t="s">
        <v>82</v>
      </c>
      <c r="C8" s="11"/>
      <c r="D8" s="11">
        <v>81</v>
      </c>
      <c r="E8" s="11"/>
      <c r="F8" s="11">
        <f>+C8+D8+E8</f>
        <v>81</v>
      </c>
      <c r="G8" s="15"/>
      <c r="H8" s="15"/>
    </row>
    <row r="9" spans="1:8" x14ac:dyDescent="0.3">
      <c r="A9" s="8">
        <v>4</v>
      </c>
      <c r="B9" s="8" t="s">
        <v>81</v>
      </c>
      <c r="C9" s="11"/>
      <c r="D9" s="11">
        <v>57</v>
      </c>
      <c r="E9" s="11"/>
      <c r="F9" s="11">
        <f>+C9+D9+E9</f>
        <v>57</v>
      </c>
      <c r="G9" s="15"/>
      <c r="H9" s="15"/>
    </row>
    <row r="10" spans="1:8" x14ac:dyDescent="0.3">
      <c r="A10" s="8"/>
      <c r="B10" s="8"/>
      <c r="C10" s="11"/>
      <c r="D10" s="11"/>
      <c r="E10" s="11"/>
      <c r="F10" s="11"/>
      <c r="G10" s="15"/>
      <c r="H10" s="15"/>
    </row>
    <row r="11" spans="1:8" x14ac:dyDescent="0.3">
      <c r="A11" s="8"/>
      <c r="B11" s="8"/>
      <c r="C11" s="11"/>
      <c r="D11" s="11"/>
      <c r="E11" s="11"/>
      <c r="F11" s="11"/>
      <c r="G11" s="15"/>
      <c r="H11" s="15"/>
    </row>
    <row r="12" spans="1:8" x14ac:dyDescent="0.3">
      <c r="A12" s="8"/>
      <c r="B12" s="9" t="s">
        <v>2</v>
      </c>
      <c r="C12" s="16">
        <v>6.04</v>
      </c>
      <c r="D12" s="16">
        <v>18.05</v>
      </c>
      <c r="E12" s="16">
        <v>22.6</v>
      </c>
      <c r="F12" s="10" t="s">
        <v>1</v>
      </c>
      <c r="G12" s="15"/>
      <c r="H12" s="15"/>
    </row>
    <row r="13" spans="1:8" x14ac:dyDescent="0.3">
      <c r="A13" s="8">
        <v>1</v>
      </c>
      <c r="B13" s="8" t="s">
        <v>9</v>
      </c>
      <c r="C13" s="11">
        <v>87</v>
      </c>
      <c r="D13" s="11">
        <v>95</v>
      </c>
      <c r="E13" s="11">
        <v>79</v>
      </c>
      <c r="F13" s="11">
        <f>+C13+D13+E13</f>
        <v>261</v>
      </c>
      <c r="G13" s="15"/>
      <c r="H13" s="15"/>
    </row>
    <row r="14" spans="1:8" x14ac:dyDescent="0.3">
      <c r="A14" s="8">
        <v>2</v>
      </c>
      <c r="B14" s="8" t="s">
        <v>28</v>
      </c>
      <c r="C14" s="11">
        <v>80</v>
      </c>
      <c r="D14" s="11">
        <v>69</v>
      </c>
      <c r="E14" s="11">
        <v>72</v>
      </c>
      <c r="F14" s="11">
        <f>+C14+D14+E14</f>
        <v>221</v>
      </c>
      <c r="G14" s="15"/>
      <c r="H14" s="15"/>
    </row>
    <row r="15" spans="1:8" x14ac:dyDescent="0.3">
      <c r="A15" s="8">
        <v>3</v>
      </c>
      <c r="B15" s="8" t="s">
        <v>30</v>
      </c>
      <c r="C15" s="11">
        <v>63</v>
      </c>
      <c r="D15" s="11">
        <v>88</v>
      </c>
      <c r="E15" s="11"/>
      <c r="F15" s="11">
        <f>+C15+D15+E15</f>
        <v>151</v>
      </c>
      <c r="G15" s="15"/>
      <c r="H15" s="15"/>
    </row>
    <row r="16" spans="1:8" x14ac:dyDescent="0.3">
      <c r="A16" s="8">
        <v>4</v>
      </c>
      <c r="B16" s="8" t="s">
        <v>27</v>
      </c>
      <c r="C16" s="11">
        <v>61</v>
      </c>
      <c r="D16" s="11">
        <v>67</v>
      </c>
      <c r="E16" s="11"/>
      <c r="F16" s="11">
        <f>+C16+D16+E16</f>
        <v>128</v>
      </c>
      <c r="G16" s="15"/>
      <c r="H16" s="15"/>
    </row>
    <row r="17" spans="1:8" x14ac:dyDescent="0.3">
      <c r="A17" s="8">
        <v>5</v>
      </c>
      <c r="B17" s="8" t="s">
        <v>17</v>
      </c>
      <c r="C17" s="11">
        <v>59</v>
      </c>
      <c r="D17" s="11">
        <v>63</v>
      </c>
      <c r="E17" s="11"/>
      <c r="F17" s="11">
        <f>+C17+D17+E17</f>
        <v>122</v>
      </c>
      <c r="G17" s="15"/>
      <c r="H17" s="15"/>
    </row>
    <row r="18" spans="1:8" x14ac:dyDescent="0.3">
      <c r="A18" s="8">
        <v>6</v>
      </c>
      <c r="B18" s="13" t="s">
        <v>53</v>
      </c>
      <c r="C18" s="22">
        <v>37</v>
      </c>
      <c r="D18" s="22">
        <v>65</v>
      </c>
      <c r="E18" s="22"/>
      <c r="F18" s="11">
        <f>+C18+D18+E18</f>
        <v>102</v>
      </c>
      <c r="G18" s="15"/>
      <c r="H18" s="15"/>
    </row>
    <row r="19" spans="1:8" x14ac:dyDescent="0.3">
      <c r="A19" s="8">
        <v>7</v>
      </c>
      <c r="B19" s="13" t="s">
        <v>54</v>
      </c>
      <c r="C19" s="22">
        <v>39</v>
      </c>
      <c r="D19" s="22">
        <v>57</v>
      </c>
      <c r="E19" s="22"/>
      <c r="F19" s="11">
        <f>+C19+D19+E19</f>
        <v>96</v>
      </c>
      <c r="G19" s="15"/>
      <c r="H19" s="15"/>
    </row>
    <row r="20" spans="1:8" x14ac:dyDescent="0.3">
      <c r="A20" s="8">
        <v>8</v>
      </c>
      <c r="B20" s="8" t="s">
        <v>83</v>
      </c>
      <c r="C20" s="11"/>
      <c r="D20" s="11">
        <v>71</v>
      </c>
      <c r="E20" s="11"/>
      <c r="F20" s="11">
        <f>+C20+D20+E20</f>
        <v>71</v>
      </c>
      <c r="G20" s="15"/>
      <c r="H20" s="15"/>
    </row>
    <row r="21" spans="1:8" x14ac:dyDescent="0.3">
      <c r="A21" s="8">
        <v>9</v>
      </c>
      <c r="B21" s="8" t="s">
        <v>84</v>
      </c>
      <c r="C21" s="11"/>
      <c r="D21" s="11">
        <v>61</v>
      </c>
      <c r="E21" s="11"/>
      <c r="F21" s="11">
        <f>+C21+D21+E21</f>
        <v>61</v>
      </c>
      <c r="G21" s="15"/>
      <c r="H21" s="15"/>
    </row>
    <row r="22" spans="1:8" x14ac:dyDescent="0.3">
      <c r="A22" s="8">
        <v>10</v>
      </c>
      <c r="B22" s="8" t="s">
        <v>85</v>
      </c>
      <c r="C22" s="11"/>
      <c r="D22" s="11">
        <v>59</v>
      </c>
      <c r="E22" s="11"/>
      <c r="F22" s="11">
        <f>+C22+D22+E22</f>
        <v>59</v>
      </c>
      <c r="G22" s="15"/>
      <c r="H22" s="15"/>
    </row>
    <row r="23" spans="1:8" x14ac:dyDescent="0.3">
      <c r="A23" s="8">
        <v>11</v>
      </c>
      <c r="B23" s="8" t="s">
        <v>33</v>
      </c>
      <c r="C23" s="11">
        <v>57</v>
      </c>
      <c r="D23" s="11"/>
      <c r="E23" s="11"/>
      <c r="F23" s="11">
        <f>+C23+D23+E23</f>
        <v>57</v>
      </c>
      <c r="G23" s="15"/>
      <c r="H23" s="15"/>
    </row>
    <row r="24" spans="1:8" x14ac:dyDescent="0.3">
      <c r="A24" s="8"/>
      <c r="B24" s="8"/>
      <c r="C24" s="11"/>
      <c r="D24" s="11"/>
      <c r="E24" s="11"/>
      <c r="F24" s="11"/>
      <c r="G24" s="15"/>
      <c r="H24" s="15"/>
    </row>
    <row r="25" spans="1:8" x14ac:dyDescent="0.3">
      <c r="A25" s="8"/>
      <c r="B25" s="8"/>
      <c r="C25" s="11"/>
      <c r="D25" s="11"/>
      <c r="E25" s="11"/>
      <c r="F25" s="11"/>
      <c r="G25" s="15"/>
      <c r="H25" s="15"/>
    </row>
    <row r="26" spans="1:8" x14ac:dyDescent="0.3">
      <c r="A26" s="28"/>
      <c r="B26" s="36" t="s">
        <v>3</v>
      </c>
      <c r="C26" s="16">
        <v>6.04</v>
      </c>
      <c r="D26" s="16">
        <v>18.05</v>
      </c>
      <c r="E26" s="16">
        <v>22.6</v>
      </c>
      <c r="F26" s="37" t="s">
        <v>1</v>
      </c>
      <c r="G26" s="15"/>
      <c r="H26" s="15"/>
    </row>
    <row r="27" spans="1:8" x14ac:dyDescent="0.3">
      <c r="A27" s="13">
        <v>1</v>
      </c>
      <c r="B27" s="13" t="s">
        <v>46</v>
      </c>
      <c r="C27" s="22"/>
      <c r="D27" s="22">
        <v>47</v>
      </c>
      <c r="E27" s="22">
        <v>41</v>
      </c>
      <c r="F27" s="11">
        <f>+C27+D27+E27</f>
        <v>88</v>
      </c>
      <c r="G27" s="15"/>
      <c r="H27" s="15"/>
    </row>
    <row r="28" spans="1:8" x14ac:dyDescent="0.3">
      <c r="A28" s="13">
        <v>1</v>
      </c>
      <c r="B28" s="13" t="s">
        <v>86</v>
      </c>
      <c r="C28" s="22"/>
      <c r="D28" s="22">
        <v>49</v>
      </c>
      <c r="E28" s="22">
        <v>39</v>
      </c>
      <c r="F28" s="11">
        <f>+C28+D28+E28</f>
        <v>88</v>
      </c>
      <c r="G28" s="15"/>
      <c r="H28" s="15"/>
    </row>
    <row r="29" spans="1:8" x14ac:dyDescent="0.3">
      <c r="A29" s="13">
        <v>3</v>
      </c>
      <c r="B29" s="13" t="s">
        <v>87</v>
      </c>
      <c r="C29" s="22"/>
      <c r="D29" s="22">
        <v>45</v>
      </c>
      <c r="E29" s="22"/>
      <c r="F29" s="11">
        <f>+C29+D29+E29</f>
        <v>45</v>
      </c>
      <c r="G29" s="15"/>
      <c r="H29" s="15"/>
    </row>
    <row r="30" spans="1:8" x14ac:dyDescent="0.3">
      <c r="A30" s="13">
        <v>4</v>
      </c>
      <c r="B30" s="13" t="s">
        <v>88</v>
      </c>
      <c r="C30" s="22"/>
      <c r="D30" s="22">
        <v>43</v>
      </c>
      <c r="E30" s="22"/>
      <c r="F30" s="11">
        <f>+C30+D30+E30</f>
        <v>43</v>
      </c>
      <c r="G30" s="15"/>
      <c r="H30" s="15"/>
    </row>
    <row r="31" spans="1:8" x14ac:dyDescent="0.3">
      <c r="A31" s="13">
        <v>5</v>
      </c>
      <c r="B31" s="13" t="s">
        <v>89</v>
      </c>
      <c r="C31" s="22"/>
      <c r="D31" s="22">
        <v>41</v>
      </c>
      <c r="E31" s="22"/>
      <c r="F31" s="11">
        <f>+C31+D31+E31</f>
        <v>41</v>
      </c>
      <c r="G31" s="15"/>
      <c r="H31" s="15"/>
    </row>
    <row r="32" spans="1:8" x14ac:dyDescent="0.3">
      <c r="A32" s="13">
        <v>6</v>
      </c>
      <c r="B32" s="13" t="s">
        <v>36</v>
      </c>
      <c r="C32" s="22">
        <v>39</v>
      </c>
      <c r="D32" s="22"/>
      <c r="E32" s="22"/>
      <c r="F32" s="11">
        <f>+C32+D32+E32</f>
        <v>39</v>
      </c>
      <c r="G32" s="15"/>
      <c r="H32" s="15"/>
    </row>
    <row r="33" spans="1:8" x14ac:dyDescent="0.3">
      <c r="A33" s="13">
        <v>7</v>
      </c>
      <c r="B33" s="13" t="s">
        <v>35</v>
      </c>
      <c r="C33" s="22">
        <v>37</v>
      </c>
      <c r="D33" s="22"/>
      <c r="E33" s="22"/>
      <c r="F33" s="11">
        <f>+C33+D33+E33</f>
        <v>37</v>
      </c>
      <c r="G33" s="15"/>
      <c r="H33" s="15"/>
    </row>
    <row r="34" spans="1:8" x14ac:dyDescent="0.3">
      <c r="A34" s="13">
        <v>7</v>
      </c>
      <c r="B34" s="13" t="s">
        <v>136</v>
      </c>
      <c r="C34" s="22"/>
      <c r="D34" s="22"/>
      <c r="E34" s="22">
        <v>37</v>
      </c>
      <c r="F34" s="11">
        <f>+C34+D34+E34</f>
        <v>37</v>
      </c>
      <c r="G34" s="15"/>
      <c r="H34" s="15"/>
    </row>
    <row r="35" spans="1:8" x14ac:dyDescent="0.3">
      <c r="A35" s="13">
        <v>9</v>
      </c>
      <c r="B35" s="13" t="s">
        <v>90</v>
      </c>
      <c r="C35" s="22"/>
      <c r="D35" s="22">
        <v>19</v>
      </c>
      <c r="E35" s="22"/>
      <c r="F35" s="11">
        <f>+C35+D35+E35</f>
        <v>19</v>
      </c>
      <c r="G35" s="15"/>
      <c r="H35" s="15"/>
    </row>
    <row r="36" spans="1:8" x14ac:dyDescent="0.3">
      <c r="A36" s="13">
        <v>10</v>
      </c>
      <c r="B36" s="13" t="s">
        <v>91</v>
      </c>
      <c r="C36" s="22"/>
      <c r="D36" s="22">
        <v>17</v>
      </c>
      <c r="E36" s="22"/>
      <c r="F36" s="11">
        <f>+C36+D36+E36</f>
        <v>17</v>
      </c>
      <c r="G36" s="15"/>
      <c r="H36" s="15"/>
    </row>
    <row r="37" spans="1:8" x14ac:dyDescent="0.3">
      <c r="A37" s="28"/>
      <c r="B37" s="28"/>
      <c r="C37" s="28"/>
      <c r="D37" s="28"/>
      <c r="E37" s="28"/>
      <c r="F37" s="41"/>
      <c r="G37" s="15"/>
      <c r="H37" s="15"/>
    </row>
    <row r="38" spans="1:8" x14ac:dyDescent="0.3">
      <c r="A38" s="28"/>
      <c r="B38" s="28"/>
      <c r="C38" s="28"/>
      <c r="D38" s="28"/>
      <c r="E38" s="28"/>
      <c r="F38" s="41"/>
      <c r="G38" s="15"/>
      <c r="H38" s="15"/>
    </row>
    <row r="39" spans="1:8" x14ac:dyDescent="0.3">
      <c r="A39" s="28"/>
      <c r="B39" s="36" t="s">
        <v>4</v>
      </c>
      <c r="C39" s="16">
        <v>6.04</v>
      </c>
      <c r="D39" s="16">
        <v>18.05</v>
      </c>
      <c r="E39" s="16">
        <v>22.6</v>
      </c>
      <c r="F39" s="37" t="s">
        <v>1</v>
      </c>
      <c r="G39" s="15"/>
      <c r="H39" s="15"/>
    </row>
    <row r="40" spans="1:8" x14ac:dyDescent="0.3">
      <c r="A40" s="13">
        <v>1</v>
      </c>
      <c r="B40" s="13" t="s">
        <v>37</v>
      </c>
      <c r="C40" s="22">
        <v>47</v>
      </c>
      <c r="D40" s="22">
        <v>47</v>
      </c>
      <c r="E40" s="22">
        <v>41</v>
      </c>
      <c r="F40" s="11">
        <f>+C40+D40+E40</f>
        <v>135</v>
      </c>
      <c r="G40" s="15"/>
      <c r="H40" s="15"/>
    </row>
    <row r="41" spans="1:8" x14ac:dyDescent="0.3">
      <c r="A41" s="13">
        <v>2</v>
      </c>
      <c r="B41" s="13" t="s">
        <v>51</v>
      </c>
      <c r="C41" s="22"/>
      <c r="D41" s="22">
        <v>51</v>
      </c>
      <c r="E41" s="22">
        <v>43</v>
      </c>
      <c r="F41" s="11">
        <f>+C41+D41+E41</f>
        <v>94</v>
      </c>
      <c r="G41" s="15"/>
      <c r="H41" s="15"/>
    </row>
    <row r="42" spans="1:8" x14ac:dyDescent="0.3">
      <c r="A42" s="13">
        <v>3</v>
      </c>
      <c r="B42" s="13" t="s">
        <v>93</v>
      </c>
      <c r="C42" s="22"/>
      <c r="D42" s="22">
        <v>49</v>
      </c>
      <c r="E42" s="22">
        <v>39</v>
      </c>
      <c r="F42" s="11">
        <f>+C42+D42+E42</f>
        <v>88</v>
      </c>
      <c r="G42" s="15"/>
      <c r="H42" s="15"/>
    </row>
    <row r="43" spans="1:8" x14ac:dyDescent="0.3">
      <c r="A43" s="13">
        <v>4</v>
      </c>
      <c r="B43" s="13" t="s">
        <v>31</v>
      </c>
      <c r="C43" s="22">
        <v>43</v>
      </c>
      <c r="D43" s="22">
        <v>41</v>
      </c>
      <c r="E43" s="22"/>
      <c r="F43" s="11">
        <f>+C43+D43+E43</f>
        <v>84</v>
      </c>
      <c r="G43" s="15"/>
      <c r="H43" s="15"/>
    </row>
    <row r="44" spans="1:8" x14ac:dyDescent="0.3">
      <c r="A44" s="13">
        <v>5</v>
      </c>
      <c r="B44" s="13" t="s">
        <v>29</v>
      </c>
      <c r="C44" s="22">
        <v>51</v>
      </c>
      <c r="D44" s="22"/>
      <c r="E44" s="22"/>
      <c r="F44" s="11">
        <f>+C44+D44+E44</f>
        <v>51</v>
      </c>
      <c r="G44" s="15"/>
      <c r="H44" s="15"/>
    </row>
    <row r="45" spans="1:8" x14ac:dyDescent="0.3">
      <c r="A45" s="13">
        <v>6</v>
      </c>
      <c r="B45" s="13" t="s">
        <v>41</v>
      </c>
      <c r="C45" s="22">
        <v>49</v>
      </c>
      <c r="D45" s="22"/>
      <c r="E45" s="22"/>
      <c r="F45" s="11">
        <f>+C45+D45+E45</f>
        <v>49</v>
      </c>
      <c r="G45" s="15"/>
      <c r="H45" s="15"/>
    </row>
    <row r="46" spans="1:8" x14ac:dyDescent="0.3">
      <c r="A46" s="13">
        <v>7</v>
      </c>
      <c r="B46" s="13" t="s">
        <v>94</v>
      </c>
      <c r="C46" s="22"/>
      <c r="D46" s="22">
        <v>45</v>
      </c>
      <c r="E46" s="22"/>
      <c r="F46" s="11">
        <f>+C46+D46+E46</f>
        <v>45</v>
      </c>
      <c r="G46" s="15"/>
      <c r="H46" s="15"/>
    </row>
    <row r="47" spans="1:8" x14ac:dyDescent="0.3">
      <c r="A47" s="13">
        <v>7</v>
      </c>
      <c r="B47" s="13" t="s">
        <v>42</v>
      </c>
      <c r="C47" s="22">
        <v>45</v>
      </c>
      <c r="D47" s="22"/>
      <c r="E47" s="22"/>
      <c r="F47" s="11">
        <f>+C47+D47+E47</f>
        <v>45</v>
      </c>
      <c r="G47" s="15"/>
      <c r="H47" s="15"/>
    </row>
    <row r="48" spans="1:8" x14ac:dyDescent="0.3">
      <c r="A48" s="13">
        <v>9</v>
      </c>
      <c r="B48" s="13" t="s">
        <v>95</v>
      </c>
      <c r="C48" s="22"/>
      <c r="D48" s="22">
        <v>43</v>
      </c>
      <c r="E48" s="22"/>
      <c r="F48" s="11">
        <f>+C48+D48+E48</f>
        <v>43</v>
      </c>
      <c r="G48" s="15"/>
      <c r="H48" s="15"/>
    </row>
    <row r="49" spans="1:10" x14ac:dyDescent="0.3">
      <c r="A49" s="13">
        <v>10</v>
      </c>
      <c r="B49" s="13" t="s">
        <v>40</v>
      </c>
      <c r="C49" s="22">
        <v>41</v>
      </c>
      <c r="D49" s="22"/>
      <c r="E49" s="22"/>
      <c r="F49" s="11">
        <f>+C49+D49+E49</f>
        <v>41</v>
      </c>
      <c r="G49" s="15"/>
      <c r="H49" s="15"/>
    </row>
    <row r="50" spans="1:10" x14ac:dyDescent="0.3">
      <c r="A50" s="13">
        <v>11</v>
      </c>
      <c r="B50" s="13" t="s">
        <v>19</v>
      </c>
      <c r="C50" s="22"/>
      <c r="D50" s="22">
        <v>39</v>
      </c>
      <c r="E50" s="22"/>
      <c r="F50" s="11">
        <f>+C50+D50+E50</f>
        <v>39</v>
      </c>
      <c r="G50" s="15"/>
      <c r="H50" s="15"/>
    </row>
    <row r="51" spans="1:10" x14ac:dyDescent="0.3">
      <c r="A51" s="13">
        <v>11</v>
      </c>
      <c r="B51" s="13" t="s">
        <v>38</v>
      </c>
      <c r="C51" s="22">
        <v>39</v>
      </c>
      <c r="D51" s="22"/>
      <c r="E51" s="22"/>
      <c r="F51" s="11">
        <f>+C51+D51+E51</f>
        <v>39</v>
      </c>
      <c r="G51" s="15"/>
      <c r="H51" s="15"/>
    </row>
    <row r="52" spans="1:10" x14ac:dyDescent="0.3">
      <c r="A52" s="13">
        <v>13</v>
      </c>
      <c r="B52" s="13" t="s">
        <v>39</v>
      </c>
      <c r="C52" s="22">
        <v>37</v>
      </c>
      <c r="D52" s="22"/>
      <c r="E52" s="22"/>
      <c r="F52" s="11">
        <f>+C52+D52+E52</f>
        <v>37</v>
      </c>
      <c r="G52" s="15"/>
      <c r="H52" s="15"/>
    </row>
    <row r="53" spans="1:10" x14ac:dyDescent="0.3">
      <c r="A53" s="13">
        <v>13</v>
      </c>
      <c r="B53" s="13" t="s">
        <v>96</v>
      </c>
      <c r="C53" s="22"/>
      <c r="D53" s="22">
        <v>37</v>
      </c>
      <c r="E53" s="22"/>
      <c r="F53" s="11">
        <f>+C53+D53+E53</f>
        <v>37</v>
      </c>
      <c r="G53" s="15"/>
      <c r="H53" s="15"/>
    </row>
    <row r="54" spans="1:10" x14ac:dyDescent="0.3">
      <c r="A54" s="13">
        <v>13</v>
      </c>
      <c r="B54" s="13" t="s">
        <v>135</v>
      </c>
      <c r="C54" s="22"/>
      <c r="D54" s="22"/>
      <c r="E54" s="22">
        <v>37</v>
      </c>
      <c r="F54" s="11">
        <f>+C54+D54+E54</f>
        <v>37</v>
      </c>
      <c r="G54" s="15"/>
      <c r="H54" s="15"/>
    </row>
    <row r="55" spans="1:10" x14ac:dyDescent="0.3">
      <c r="A55" s="13"/>
      <c r="B55" s="13"/>
      <c r="C55" s="22"/>
      <c r="D55" s="22"/>
      <c r="E55" s="22"/>
      <c r="F55" s="22"/>
      <c r="G55" s="15"/>
      <c r="H55" s="15"/>
    </row>
    <row r="56" spans="1:10" x14ac:dyDescent="0.3">
      <c r="A56" s="13"/>
      <c r="B56" s="13"/>
      <c r="C56" s="13"/>
      <c r="D56" s="13"/>
      <c r="E56" s="13"/>
      <c r="F56" s="13"/>
      <c r="G56" s="15"/>
      <c r="H56" s="15"/>
    </row>
    <row r="57" spans="1:10" x14ac:dyDescent="0.3">
      <c r="A57" s="28"/>
      <c r="B57" s="36" t="s">
        <v>5</v>
      </c>
      <c r="C57" s="16">
        <v>6.04</v>
      </c>
      <c r="D57" s="16">
        <v>18.05</v>
      </c>
      <c r="E57" s="16">
        <v>22.6</v>
      </c>
      <c r="F57" s="37" t="s">
        <v>1</v>
      </c>
      <c r="G57" s="15"/>
      <c r="H57" s="15"/>
    </row>
    <row r="58" spans="1:10" x14ac:dyDescent="0.3">
      <c r="A58" s="13">
        <v>1</v>
      </c>
      <c r="B58" s="13" t="s">
        <v>44</v>
      </c>
      <c r="C58" s="22">
        <v>43</v>
      </c>
      <c r="D58" s="22">
        <v>55</v>
      </c>
      <c r="E58" s="22">
        <v>41</v>
      </c>
      <c r="F58" s="11">
        <f>+C58+D58+E58</f>
        <v>139</v>
      </c>
      <c r="G58" s="15"/>
      <c r="H58" s="15"/>
      <c r="I58" t="s">
        <v>114</v>
      </c>
    </row>
    <row r="59" spans="1:10" x14ac:dyDescent="0.3">
      <c r="A59" s="13">
        <v>2</v>
      </c>
      <c r="B59" s="13" t="s">
        <v>45</v>
      </c>
      <c r="C59" s="22">
        <v>41</v>
      </c>
      <c r="D59" s="22">
        <v>37</v>
      </c>
      <c r="E59" s="22">
        <v>37</v>
      </c>
      <c r="F59" s="11">
        <f>+C59+D59+E59</f>
        <v>115</v>
      </c>
      <c r="G59" s="8"/>
      <c r="H59" s="15"/>
      <c r="I59" t="s">
        <v>114</v>
      </c>
    </row>
    <row r="60" spans="1:10" x14ac:dyDescent="0.3">
      <c r="A60" s="13">
        <v>2</v>
      </c>
      <c r="B60" s="13" t="s">
        <v>49</v>
      </c>
      <c r="C60" s="22">
        <v>39</v>
      </c>
      <c r="D60" s="22">
        <v>39</v>
      </c>
      <c r="E60" s="22">
        <v>37</v>
      </c>
      <c r="F60" s="11">
        <f>+C60+D60+E60</f>
        <v>115</v>
      </c>
      <c r="G60" s="15"/>
      <c r="H60" s="15"/>
      <c r="I60" t="s">
        <v>116</v>
      </c>
    </row>
    <row r="61" spans="1:10" x14ac:dyDescent="0.3">
      <c r="A61" s="13">
        <v>4</v>
      </c>
      <c r="B61" s="13" t="s">
        <v>61</v>
      </c>
      <c r="C61" s="22">
        <v>27</v>
      </c>
      <c r="D61" s="22">
        <v>37</v>
      </c>
      <c r="E61" s="22">
        <v>39</v>
      </c>
      <c r="F61" s="11">
        <f>+C61+D61+E61</f>
        <v>103</v>
      </c>
      <c r="G61" s="8"/>
      <c r="H61" s="15"/>
      <c r="I61" t="s">
        <v>117</v>
      </c>
    </row>
    <row r="62" spans="1:10" x14ac:dyDescent="0.3">
      <c r="A62" s="13">
        <v>5</v>
      </c>
      <c r="B62" s="13" t="s">
        <v>97</v>
      </c>
      <c r="C62" s="22"/>
      <c r="D62" s="22">
        <v>39</v>
      </c>
      <c r="E62" s="22">
        <v>53</v>
      </c>
      <c r="F62" s="11">
        <f>+C62+D62+E62</f>
        <v>92</v>
      </c>
      <c r="G62" s="15"/>
      <c r="H62" s="15"/>
      <c r="I62" t="s">
        <v>115</v>
      </c>
      <c r="J62" t="s">
        <v>117</v>
      </c>
    </row>
    <row r="63" spans="1:10" x14ac:dyDescent="0.3">
      <c r="A63" s="13">
        <v>6</v>
      </c>
      <c r="B63" s="13" t="s">
        <v>43</v>
      </c>
      <c r="C63" s="22">
        <v>39</v>
      </c>
      <c r="D63" s="22">
        <v>43</v>
      </c>
      <c r="E63" s="22"/>
      <c r="F63" s="11">
        <f>+C63+D63+E63</f>
        <v>82</v>
      </c>
      <c r="G63" s="15"/>
      <c r="H63" s="15"/>
      <c r="I63" t="s">
        <v>115</v>
      </c>
    </row>
    <row r="64" spans="1:10" x14ac:dyDescent="0.3">
      <c r="A64" s="13">
        <v>7</v>
      </c>
      <c r="B64" s="13" t="s">
        <v>47</v>
      </c>
      <c r="C64" s="22">
        <v>37</v>
      </c>
      <c r="D64" s="22">
        <v>41</v>
      </c>
      <c r="E64" s="22"/>
      <c r="F64" s="11">
        <f>+C64+D64+E64</f>
        <v>78</v>
      </c>
      <c r="G64" s="15"/>
      <c r="H64" s="15"/>
      <c r="I64" t="s">
        <v>118</v>
      </c>
    </row>
    <row r="65" spans="1:9" x14ac:dyDescent="0.3">
      <c r="A65" s="13">
        <v>8</v>
      </c>
      <c r="B65" s="13" t="s">
        <v>48</v>
      </c>
      <c r="C65" s="22">
        <v>41</v>
      </c>
      <c r="D65" s="22"/>
      <c r="E65" s="22"/>
      <c r="F65" s="11">
        <f>+C65+D65+E65</f>
        <v>41</v>
      </c>
      <c r="G65" s="8"/>
      <c r="H65" s="17"/>
      <c r="I65" t="s">
        <v>117</v>
      </c>
    </row>
    <row r="66" spans="1:9" x14ac:dyDescent="0.3">
      <c r="A66" s="13">
        <v>8</v>
      </c>
      <c r="B66" s="13" t="s">
        <v>134</v>
      </c>
      <c r="C66" s="22"/>
      <c r="D66" s="22"/>
      <c r="E66" s="22">
        <v>41</v>
      </c>
      <c r="F66" s="11">
        <f>+C66+D66+E66</f>
        <v>41</v>
      </c>
      <c r="G66" s="15"/>
      <c r="H66" s="15"/>
      <c r="I66" t="s">
        <v>117</v>
      </c>
    </row>
    <row r="67" spans="1:9" x14ac:dyDescent="0.3">
      <c r="A67" s="13">
        <v>10</v>
      </c>
      <c r="B67" s="13" t="s">
        <v>133</v>
      </c>
      <c r="C67" s="22"/>
      <c r="D67" s="22"/>
      <c r="E67" s="22">
        <v>39</v>
      </c>
      <c r="F67" s="11">
        <f>+C67+D67+E67</f>
        <v>39</v>
      </c>
      <c r="G67" s="8"/>
      <c r="H67" s="15"/>
      <c r="I67" t="s">
        <v>115</v>
      </c>
    </row>
    <row r="68" spans="1:9" x14ac:dyDescent="0.3">
      <c r="A68" s="13">
        <v>11</v>
      </c>
      <c r="B68" s="13" t="s">
        <v>50</v>
      </c>
      <c r="C68" s="22">
        <v>37</v>
      </c>
      <c r="D68" s="22"/>
      <c r="E68" s="22"/>
      <c r="F68" s="11">
        <f>+C68+D68+E68</f>
        <v>37</v>
      </c>
      <c r="G68" s="15"/>
      <c r="H68" s="15"/>
      <c r="I68" t="s">
        <v>117</v>
      </c>
    </row>
    <row r="69" spans="1:9" x14ac:dyDescent="0.3">
      <c r="A69" s="13">
        <v>12</v>
      </c>
      <c r="B69" s="13" t="s">
        <v>62</v>
      </c>
      <c r="C69" s="22">
        <v>29</v>
      </c>
      <c r="D69" s="22"/>
      <c r="E69" s="22"/>
      <c r="F69" s="11">
        <f>+C69+D69+E69</f>
        <v>29</v>
      </c>
      <c r="G69" s="15"/>
      <c r="H69" s="15"/>
      <c r="I69" t="s">
        <v>117</v>
      </c>
    </row>
    <row r="70" spans="1:9" x14ac:dyDescent="0.3">
      <c r="A70" s="28"/>
      <c r="B70" s="28"/>
      <c r="C70" s="28"/>
      <c r="D70" s="28"/>
      <c r="E70" s="28"/>
      <c r="F70" s="28"/>
      <c r="G70" s="15"/>
      <c r="H70" s="15"/>
    </row>
    <row r="71" spans="1:9" x14ac:dyDescent="0.3">
      <c r="A71" s="28"/>
      <c r="B71" s="28"/>
      <c r="C71" s="28"/>
      <c r="D71" s="28"/>
      <c r="E71" s="28"/>
      <c r="F71" s="28"/>
      <c r="G71" s="15"/>
      <c r="H71" s="15"/>
    </row>
    <row r="72" spans="1:9" x14ac:dyDescent="0.3">
      <c r="A72" s="28"/>
      <c r="B72" s="36" t="s">
        <v>6</v>
      </c>
      <c r="C72" s="16">
        <v>6.04</v>
      </c>
      <c r="D72" s="16">
        <v>18.05</v>
      </c>
      <c r="E72" s="16">
        <v>22.6</v>
      </c>
      <c r="F72" s="37" t="s">
        <v>1</v>
      </c>
      <c r="G72" s="15"/>
      <c r="H72" s="15"/>
    </row>
    <row r="73" spans="1:9" x14ac:dyDescent="0.3">
      <c r="A73" s="13">
        <v>1</v>
      </c>
      <c r="B73" s="13" t="s">
        <v>52</v>
      </c>
      <c r="C73" s="22">
        <v>45</v>
      </c>
      <c r="D73" s="22">
        <v>37</v>
      </c>
      <c r="E73" s="22">
        <v>49</v>
      </c>
      <c r="F73" s="11">
        <f>+C73+D73+E73</f>
        <v>131</v>
      </c>
      <c r="G73" s="15"/>
      <c r="H73" s="15"/>
      <c r="I73" t="s">
        <v>114</v>
      </c>
    </row>
    <row r="74" spans="1:9" x14ac:dyDescent="0.3">
      <c r="A74" s="13">
        <v>2</v>
      </c>
      <c r="B74" s="13" t="s">
        <v>67</v>
      </c>
      <c r="C74" s="22">
        <v>31</v>
      </c>
      <c r="D74" s="22">
        <v>37</v>
      </c>
      <c r="E74" s="22">
        <v>37</v>
      </c>
      <c r="F74" s="11">
        <f>+C74+D74+E74</f>
        <v>105</v>
      </c>
      <c r="G74" s="15"/>
      <c r="H74" s="15"/>
      <c r="I74" t="s">
        <v>117</v>
      </c>
    </row>
    <row r="75" spans="1:9" x14ac:dyDescent="0.3">
      <c r="A75" s="13">
        <v>3</v>
      </c>
      <c r="B75" s="13" t="s">
        <v>69</v>
      </c>
      <c r="C75" s="22">
        <v>29</v>
      </c>
      <c r="D75" s="22">
        <v>35</v>
      </c>
      <c r="E75" s="22">
        <v>39</v>
      </c>
      <c r="F75" s="11">
        <f>+C75+D75+E75</f>
        <v>103</v>
      </c>
      <c r="G75" s="8"/>
      <c r="H75" s="15"/>
      <c r="I75" s="15" t="s">
        <v>117</v>
      </c>
    </row>
    <row r="76" spans="1:9" x14ac:dyDescent="0.3">
      <c r="A76" s="13">
        <v>4</v>
      </c>
      <c r="B76" s="13" t="s">
        <v>55</v>
      </c>
      <c r="C76" s="22">
        <v>41</v>
      </c>
      <c r="D76" s="22">
        <v>39</v>
      </c>
      <c r="E76" s="22"/>
      <c r="F76" s="11">
        <f>+C76+D76+E76</f>
        <v>80</v>
      </c>
      <c r="G76" s="15"/>
      <c r="H76" s="15"/>
      <c r="I76" t="s">
        <v>119</v>
      </c>
    </row>
    <row r="77" spans="1:9" x14ac:dyDescent="0.3">
      <c r="A77" s="13">
        <v>5</v>
      </c>
      <c r="B77" s="13" t="s">
        <v>57</v>
      </c>
      <c r="C77" s="22">
        <v>55</v>
      </c>
      <c r="D77" s="22"/>
      <c r="E77" s="22"/>
      <c r="F77" s="11">
        <f>+C77+D77+E77</f>
        <v>55</v>
      </c>
      <c r="G77" s="15"/>
      <c r="H77" s="15"/>
      <c r="I77" t="s">
        <v>117</v>
      </c>
    </row>
    <row r="78" spans="1:9" x14ac:dyDescent="0.3">
      <c r="A78" s="13">
        <v>6</v>
      </c>
      <c r="B78" s="13" t="s">
        <v>99</v>
      </c>
      <c r="C78" s="15"/>
      <c r="D78" s="42">
        <v>49</v>
      </c>
      <c r="E78" s="42"/>
      <c r="F78" s="11">
        <f>+C78+D78+E78</f>
        <v>49</v>
      </c>
      <c r="G78" s="8"/>
      <c r="H78" s="15"/>
      <c r="I78" t="s">
        <v>117</v>
      </c>
    </row>
    <row r="79" spans="1:9" x14ac:dyDescent="0.3">
      <c r="A79" s="13">
        <v>7</v>
      </c>
      <c r="B79" s="13" t="s">
        <v>56</v>
      </c>
      <c r="C79" s="22">
        <v>43</v>
      </c>
      <c r="D79" s="22"/>
      <c r="E79" s="22"/>
      <c r="F79" s="11">
        <f>+C79+D79+E79</f>
        <v>43</v>
      </c>
      <c r="G79" s="15"/>
      <c r="H79" s="15"/>
      <c r="I79" t="s">
        <v>117</v>
      </c>
    </row>
    <row r="80" spans="1:9" x14ac:dyDescent="0.3">
      <c r="A80" s="13">
        <v>8</v>
      </c>
      <c r="B80" s="13" t="s">
        <v>58</v>
      </c>
      <c r="C80" s="22">
        <v>41</v>
      </c>
      <c r="D80" s="22"/>
      <c r="E80" s="22"/>
      <c r="F80" s="11">
        <f>+C80+D80+E80</f>
        <v>41</v>
      </c>
      <c r="G80" s="8"/>
      <c r="H80" s="15"/>
      <c r="I80" t="s">
        <v>117</v>
      </c>
    </row>
    <row r="81" spans="1:9" x14ac:dyDescent="0.3">
      <c r="A81" s="13">
        <v>9</v>
      </c>
      <c r="B81" s="13" t="s">
        <v>59</v>
      </c>
      <c r="C81" s="22">
        <v>17</v>
      </c>
      <c r="D81" s="22"/>
      <c r="E81" s="22"/>
      <c r="F81" s="11">
        <f>+C81+D81+E81</f>
        <v>17</v>
      </c>
      <c r="G81" s="8"/>
      <c r="H81" s="15"/>
      <c r="I81" t="s">
        <v>117</v>
      </c>
    </row>
    <row r="82" spans="1:9" x14ac:dyDescent="0.3">
      <c r="A82" s="28"/>
      <c r="B82" s="15"/>
      <c r="C82" s="22"/>
      <c r="D82" s="22"/>
      <c r="E82" s="22"/>
      <c r="F82" s="22"/>
      <c r="G82" s="8"/>
      <c r="H82" s="15"/>
    </row>
    <row r="83" spans="1:9" x14ac:dyDescent="0.3">
      <c r="A83" s="28"/>
      <c r="B83" s="13"/>
      <c r="C83" s="22"/>
      <c r="D83" s="22"/>
      <c r="E83" s="22"/>
      <c r="F83" s="22"/>
      <c r="G83" s="8"/>
      <c r="H83" s="15"/>
    </row>
    <row r="84" spans="1:9" x14ac:dyDescent="0.3">
      <c r="A84" s="28"/>
      <c r="B84" s="36" t="s">
        <v>7</v>
      </c>
      <c r="C84" s="16">
        <v>6.04</v>
      </c>
      <c r="D84" s="16">
        <v>18.05</v>
      </c>
      <c r="E84" s="16">
        <v>22.6</v>
      </c>
      <c r="F84" s="37" t="s">
        <v>1</v>
      </c>
      <c r="G84" s="8"/>
      <c r="H84" s="15"/>
    </row>
    <row r="85" spans="1:9" x14ac:dyDescent="0.3">
      <c r="A85" s="13">
        <v>1</v>
      </c>
      <c r="B85" s="13" t="s">
        <v>64</v>
      </c>
      <c r="C85" s="22">
        <v>36</v>
      </c>
      <c r="D85" s="22">
        <v>36</v>
      </c>
      <c r="E85" s="22">
        <v>29</v>
      </c>
      <c r="F85" s="11">
        <f>+C85+D85+E85</f>
        <v>101</v>
      </c>
      <c r="G85" s="8"/>
      <c r="H85" s="15"/>
      <c r="I85" t="s">
        <v>120</v>
      </c>
    </row>
    <row r="86" spans="1:9" x14ac:dyDescent="0.3">
      <c r="A86" s="13">
        <v>2</v>
      </c>
      <c r="B86" s="13" t="s">
        <v>63</v>
      </c>
      <c r="C86" s="22">
        <v>27</v>
      </c>
      <c r="D86" s="22">
        <v>27</v>
      </c>
      <c r="E86" s="22">
        <v>29</v>
      </c>
      <c r="F86" s="11">
        <f>+C86+D86+E86</f>
        <v>83</v>
      </c>
      <c r="G86" s="8"/>
      <c r="H86" s="15"/>
      <c r="I86" t="s">
        <v>121</v>
      </c>
    </row>
    <row r="87" spans="1:9" x14ac:dyDescent="0.3">
      <c r="A87" s="13">
        <v>3</v>
      </c>
      <c r="B87" s="13" t="s">
        <v>66</v>
      </c>
      <c r="C87" s="22">
        <v>27</v>
      </c>
      <c r="D87" s="22">
        <v>27</v>
      </c>
      <c r="E87" s="22">
        <v>27</v>
      </c>
      <c r="F87" s="11">
        <f>+C87+D87+E87</f>
        <v>81</v>
      </c>
      <c r="G87" s="8"/>
      <c r="H87" s="17"/>
      <c r="I87" t="s">
        <v>122</v>
      </c>
    </row>
    <row r="88" spans="1:9" x14ac:dyDescent="0.3">
      <c r="A88" s="13">
        <v>4</v>
      </c>
      <c r="B88" s="13" t="s">
        <v>100</v>
      </c>
      <c r="C88" s="22"/>
      <c r="D88" s="22">
        <v>31</v>
      </c>
      <c r="E88" s="22">
        <v>36</v>
      </c>
      <c r="F88" s="11">
        <f>+C88+D88+E88</f>
        <v>67</v>
      </c>
      <c r="G88" s="8"/>
      <c r="H88" s="17"/>
      <c r="I88" t="s">
        <v>123</v>
      </c>
    </row>
    <row r="89" spans="1:9" x14ac:dyDescent="0.3">
      <c r="A89" s="13">
        <v>5</v>
      </c>
      <c r="B89" s="13" t="s">
        <v>101</v>
      </c>
      <c r="C89" s="22"/>
      <c r="D89" s="22">
        <v>29</v>
      </c>
      <c r="E89" s="22"/>
      <c r="F89" s="11">
        <f>+C89+D89+E89</f>
        <v>29</v>
      </c>
      <c r="G89" s="15"/>
      <c r="H89" s="15"/>
      <c r="I89" t="s">
        <v>123</v>
      </c>
    </row>
    <row r="90" spans="1:9" x14ac:dyDescent="0.3">
      <c r="A90" s="13">
        <v>5</v>
      </c>
      <c r="B90" s="13" t="s">
        <v>102</v>
      </c>
      <c r="C90" s="15"/>
      <c r="D90" s="22">
        <v>29</v>
      </c>
      <c r="E90" s="22"/>
      <c r="F90" s="11">
        <f>+C90+D90+E90</f>
        <v>29</v>
      </c>
      <c r="G90" s="15"/>
      <c r="H90" s="15"/>
      <c r="I90" t="s">
        <v>124</v>
      </c>
    </row>
    <row r="91" spans="1:9" x14ac:dyDescent="0.3">
      <c r="A91" s="13">
        <v>5</v>
      </c>
      <c r="B91" s="13" t="s">
        <v>65</v>
      </c>
      <c r="C91" s="22">
        <v>29</v>
      </c>
      <c r="D91" s="22"/>
      <c r="E91" s="22"/>
      <c r="F91" s="11">
        <f>+C91+D91+E91</f>
        <v>29</v>
      </c>
      <c r="G91" s="8"/>
      <c r="H91" s="15"/>
      <c r="I91" t="s">
        <v>124</v>
      </c>
    </row>
    <row r="92" spans="1:9" x14ac:dyDescent="0.3">
      <c r="A92" s="13">
        <v>8</v>
      </c>
      <c r="B92" s="13" t="s">
        <v>132</v>
      </c>
      <c r="C92" s="22"/>
      <c r="D92" s="22"/>
      <c r="E92" s="22">
        <v>27</v>
      </c>
      <c r="F92" s="11">
        <f>+C92+D92+E92</f>
        <v>27</v>
      </c>
      <c r="G92" s="15"/>
      <c r="H92" s="15"/>
      <c r="I92" t="s">
        <v>123</v>
      </c>
    </row>
    <row r="93" spans="1:9" x14ac:dyDescent="0.3">
      <c r="A93" s="28"/>
      <c r="B93" s="28"/>
      <c r="C93" s="41"/>
      <c r="D93" s="41"/>
      <c r="E93" s="41"/>
      <c r="F93" s="41"/>
      <c r="G93" s="8"/>
      <c r="H93" s="15"/>
    </row>
    <row r="94" spans="1:9" x14ac:dyDescent="0.3">
      <c r="A94" s="28"/>
      <c r="B94" s="28"/>
      <c r="C94" s="28"/>
      <c r="D94" s="28"/>
      <c r="E94" s="28"/>
      <c r="F94" s="28"/>
      <c r="G94" s="15"/>
      <c r="H94" s="15"/>
    </row>
    <row r="95" spans="1:9" x14ac:dyDescent="0.3">
      <c r="A95" s="28"/>
      <c r="B95" s="36" t="s">
        <v>8</v>
      </c>
      <c r="C95" s="16">
        <v>6.04</v>
      </c>
      <c r="D95" s="16">
        <v>18.05</v>
      </c>
      <c r="E95" s="16">
        <v>22.6</v>
      </c>
      <c r="F95" s="37" t="s">
        <v>1</v>
      </c>
      <c r="G95" s="8"/>
      <c r="H95" s="15"/>
    </row>
    <row r="96" spans="1:9" x14ac:dyDescent="0.3">
      <c r="A96" s="13">
        <v>1</v>
      </c>
      <c r="B96" s="13" t="s">
        <v>71</v>
      </c>
      <c r="C96" s="22">
        <v>29</v>
      </c>
      <c r="D96" s="22">
        <v>33</v>
      </c>
      <c r="E96" s="22">
        <v>36</v>
      </c>
      <c r="F96" s="11">
        <f>+C96+D96+E96</f>
        <v>98</v>
      </c>
      <c r="G96" s="8"/>
      <c r="H96" s="15"/>
      <c r="I96" t="s">
        <v>128</v>
      </c>
    </row>
    <row r="97" spans="1:9" x14ac:dyDescent="0.3">
      <c r="A97" s="13">
        <v>2</v>
      </c>
      <c r="B97" s="13" t="s">
        <v>72</v>
      </c>
      <c r="C97" s="22">
        <v>27</v>
      </c>
      <c r="D97" s="22">
        <v>39</v>
      </c>
      <c r="E97" s="22">
        <v>27</v>
      </c>
      <c r="F97" s="11">
        <f>+C97+D97+E97</f>
        <v>93</v>
      </c>
      <c r="G97" s="8"/>
      <c r="H97" s="15"/>
      <c r="I97" t="s">
        <v>128</v>
      </c>
    </row>
    <row r="98" spans="1:9" x14ac:dyDescent="0.3">
      <c r="A98" s="13">
        <v>3</v>
      </c>
      <c r="B98" s="13" t="s">
        <v>68</v>
      </c>
      <c r="C98" s="22">
        <v>27</v>
      </c>
      <c r="D98" s="22">
        <v>31</v>
      </c>
      <c r="E98" s="22">
        <v>29</v>
      </c>
      <c r="F98" s="11">
        <f>+C98+D98+E98</f>
        <v>87</v>
      </c>
      <c r="G98" s="8"/>
      <c r="H98" s="15"/>
      <c r="I98" t="s">
        <v>129</v>
      </c>
    </row>
    <row r="99" spans="1:9" x14ac:dyDescent="0.3">
      <c r="A99" s="13">
        <v>4</v>
      </c>
      <c r="B99" s="13" t="s">
        <v>75</v>
      </c>
      <c r="C99" s="22">
        <v>27</v>
      </c>
      <c r="D99" s="22">
        <v>27</v>
      </c>
      <c r="E99" s="22">
        <v>29</v>
      </c>
      <c r="F99" s="11">
        <f>+C99+D99+E99</f>
        <v>83</v>
      </c>
      <c r="G99" s="8"/>
      <c r="H99" s="15"/>
      <c r="I99" t="s">
        <v>122</v>
      </c>
    </row>
    <row r="100" spans="1:9" x14ac:dyDescent="0.3">
      <c r="A100" s="13">
        <v>5</v>
      </c>
      <c r="B100" s="13" t="s">
        <v>70</v>
      </c>
      <c r="C100" s="22">
        <v>38</v>
      </c>
      <c r="D100" s="22">
        <v>41</v>
      </c>
      <c r="E100" s="22"/>
      <c r="F100" s="11">
        <f>+C100+D100+E100</f>
        <v>79</v>
      </c>
      <c r="G100" s="15"/>
      <c r="H100" s="15"/>
      <c r="I100" t="s">
        <v>126</v>
      </c>
    </row>
    <row r="101" spans="1:9" x14ac:dyDescent="0.3">
      <c r="A101" s="13">
        <v>6</v>
      </c>
      <c r="B101" s="13" t="s">
        <v>73</v>
      </c>
      <c r="C101" s="22">
        <v>31</v>
      </c>
      <c r="D101" s="22">
        <v>37</v>
      </c>
      <c r="E101" s="22"/>
      <c r="F101" s="11">
        <f>+C101+D101+E101</f>
        <v>68</v>
      </c>
      <c r="G101" s="15"/>
      <c r="H101" s="15"/>
      <c r="I101" t="s">
        <v>121</v>
      </c>
    </row>
    <row r="102" spans="1:9" x14ac:dyDescent="0.3">
      <c r="A102" s="13">
        <v>7</v>
      </c>
      <c r="B102" s="13" t="s">
        <v>74</v>
      </c>
      <c r="C102" s="22">
        <v>29</v>
      </c>
      <c r="D102" s="22"/>
      <c r="E102" s="22">
        <v>27</v>
      </c>
      <c r="F102" s="11">
        <f>+C102+D102+E102</f>
        <v>56</v>
      </c>
      <c r="G102" s="8"/>
      <c r="H102" s="15"/>
      <c r="I102" t="s">
        <v>122</v>
      </c>
    </row>
    <row r="103" spans="1:9" x14ac:dyDescent="0.3">
      <c r="A103" s="13">
        <v>8</v>
      </c>
      <c r="B103" s="15" t="s">
        <v>103</v>
      </c>
      <c r="C103" s="15"/>
      <c r="D103" s="42">
        <v>48</v>
      </c>
      <c r="E103" s="42"/>
      <c r="F103" s="11">
        <f>+C103+D103+E103</f>
        <v>48</v>
      </c>
      <c r="G103" s="8"/>
      <c r="H103" s="15"/>
      <c r="I103" t="s">
        <v>121</v>
      </c>
    </row>
    <row r="104" spans="1:9" x14ac:dyDescent="0.3">
      <c r="A104" s="13">
        <v>9</v>
      </c>
      <c r="B104" s="13" t="s">
        <v>106</v>
      </c>
      <c r="C104" s="22"/>
      <c r="D104" s="22">
        <v>29</v>
      </c>
      <c r="E104" s="22"/>
      <c r="F104" s="11">
        <f>+C104+D104+E104</f>
        <v>29</v>
      </c>
      <c r="G104" s="15"/>
      <c r="H104" s="15"/>
      <c r="I104" t="s">
        <v>130</v>
      </c>
    </row>
    <row r="105" spans="1:9" x14ac:dyDescent="0.3">
      <c r="A105" s="13">
        <v>9</v>
      </c>
      <c r="B105" s="13" t="s">
        <v>107</v>
      </c>
      <c r="C105" s="22"/>
      <c r="D105" s="22">
        <v>29</v>
      </c>
      <c r="E105" s="22"/>
      <c r="F105" s="11">
        <f>+C105+D105+E105</f>
        <v>29</v>
      </c>
      <c r="G105" s="8"/>
      <c r="H105" s="15"/>
      <c r="I105" t="s">
        <v>117</v>
      </c>
    </row>
    <row r="106" spans="1:9" x14ac:dyDescent="0.3">
      <c r="A106" s="13">
        <v>9</v>
      </c>
      <c r="B106" s="13" t="s">
        <v>104</v>
      </c>
      <c r="C106" s="22"/>
      <c r="D106" s="22">
        <v>29</v>
      </c>
      <c r="E106" s="22"/>
      <c r="F106" s="11">
        <f>+C106+D106+E106</f>
        <v>29</v>
      </c>
      <c r="G106" s="8"/>
      <c r="H106" s="15"/>
      <c r="I106" t="s">
        <v>131</v>
      </c>
    </row>
    <row r="107" spans="1:9" x14ac:dyDescent="0.3">
      <c r="A107" s="13">
        <v>12</v>
      </c>
      <c r="B107" s="13" t="s">
        <v>105</v>
      </c>
      <c r="C107" s="22"/>
      <c r="D107" s="22">
        <v>27</v>
      </c>
      <c r="E107" s="22"/>
      <c r="F107" s="11">
        <f>+C107+D107+E107</f>
        <v>27</v>
      </c>
      <c r="G107" s="15"/>
      <c r="H107" s="15"/>
      <c r="I107" t="s">
        <v>126</v>
      </c>
    </row>
    <row r="108" spans="1:9" x14ac:dyDescent="0.3">
      <c r="A108" s="13">
        <v>12</v>
      </c>
      <c r="B108" s="13" t="s">
        <v>108</v>
      </c>
      <c r="C108" s="22"/>
      <c r="D108" s="22">
        <v>27</v>
      </c>
      <c r="E108" s="22"/>
      <c r="F108" s="11">
        <f>+C108+D108+E108</f>
        <v>27</v>
      </c>
      <c r="G108" s="15"/>
      <c r="H108" s="15"/>
      <c r="I108" t="s">
        <v>127</v>
      </c>
    </row>
    <row r="109" spans="1:9" x14ac:dyDescent="0.3">
      <c r="A109" s="28"/>
      <c r="B109" s="28"/>
      <c r="C109" s="28"/>
      <c r="D109" s="28"/>
      <c r="E109" s="28"/>
      <c r="F109" s="28"/>
      <c r="G109" s="8"/>
      <c r="H109" s="15"/>
    </row>
    <row r="110" spans="1:9" x14ac:dyDescent="0.3">
      <c r="A110" s="28"/>
      <c r="B110" s="28"/>
      <c r="C110" s="28"/>
      <c r="D110" s="28"/>
      <c r="E110" s="28"/>
      <c r="F110" s="28"/>
      <c r="G110" s="8"/>
      <c r="H110" s="15"/>
    </row>
    <row r="111" spans="1:9" x14ac:dyDescent="0.3">
      <c r="A111" s="28"/>
      <c r="B111" s="36" t="s">
        <v>10</v>
      </c>
      <c r="C111" s="16">
        <v>6.04</v>
      </c>
      <c r="D111" s="16">
        <v>18.05</v>
      </c>
      <c r="E111" s="16">
        <v>22.6</v>
      </c>
      <c r="F111" s="37" t="s">
        <v>1</v>
      </c>
      <c r="G111" s="8"/>
      <c r="H111" s="15"/>
    </row>
    <row r="112" spans="1:9" x14ac:dyDescent="0.3">
      <c r="A112" s="13">
        <v>1</v>
      </c>
      <c r="B112" s="13" t="s">
        <v>13</v>
      </c>
      <c r="C112" s="22">
        <f>54+58+82+42+36+38+50+38+40+22+26+22+24</f>
        <v>532</v>
      </c>
      <c r="D112" s="22">
        <f>34+28+32+32+32+50+32+46+42+42+90+83+58</f>
        <v>601</v>
      </c>
      <c r="E112" s="22">
        <f>31+22+32+34+44+36+32+38+36+36+74</f>
        <v>415</v>
      </c>
      <c r="F112" s="11">
        <f>+C112+D112+E112</f>
        <v>1548</v>
      </c>
      <c r="G112" s="8"/>
      <c r="H112" s="15"/>
    </row>
    <row r="113" spans="1:8" x14ac:dyDescent="0.3">
      <c r="A113" s="13">
        <v>2</v>
      </c>
      <c r="B113" s="13" t="s">
        <v>11</v>
      </c>
      <c r="C113" s="22">
        <f>56+34+40+32+36+36+36+38+50+24+31+22+22+24</f>
        <v>481</v>
      </c>
      <c r="D113" s="22">
        <f>22+22+31+22+26+24+34+32+38+44+62</f>
        <v>357</v>
      </c>
      <c r="E113" s="22">
        <f>24+22+24+22+31+22+36+32+34+32</f>
        <v>279</v>
      </c>
      <c r="F113" s="11">
        <f>+C113+D113+E113</f>
        <v>1117</v>
      </c>
      <c r="G113" s="8"/>
      <c r="H113" s="15"/>
    </row>
    <row r="114" spans="1:8" x14ac:dyDescent="0.3">
      <c r="A114" s="13">
        <v>3</v>
      </c>
      <c r="B114" s="13" t="s">
        <v>12</v>
      </c>
      <c r="C114" s="22">
        <f>32+34+22+26+33</f>
        <v>147</v>
      </c>
      <c r="D114" s="22">
        <f>36+32+22+22+38+66+60+52</f>
        <v>328</v>
      </c>
      <c r="E114" s="22">
        <v>24</v>
      </c>
      <c r="F114" s="11">
        <f>+C114+D114+E114</f>
        <v>499</v>
      </c>
      <c r="G114" s="8"/>
      <c r="H114" s="15"/>
    </row>
    <row r="115" spans="1:8" x14ac:dyDescent="0.3">
      <c r="A115" s="13">
        <v>4</v>
      </c>
      <c r="B115" s="13" t="s">
        <v>77</v>
      </c>
      <c r="C115" s="22">
        <f>67+52</f>
        <v>119</v>
      </c>
      <c r="D115" s="22">
        <f>14+69</f>
        <v>83</v>
      </c>
      <c r="E115" s="22">
        <v>67</v>
      </c>
      <c r="F115" s="11">
        <f>+C115+D115+E115</f>
        <v>269</v>
      </c>
      <c r="G115" s="15"/>
      <c r="H115" s="15"/>
    </row>
    <row r="116" spans="1:8" x14ac:dyDescent="0.3">
      <c r="A116" s="13">
        <v>5</v>
      </c>
      <c r="B116" s="13" t="s">
        <v>18</v>
      </c>
      <c r="C116" s="22">
        <f>75+12</f>
        <v>87</v>
      </c>
      <c r="D116" s="22">
        <v>64</v>
      </c>
      <c r="E116" s="22">
        <v>67</v>
      </c>
      <c r="F116" s="11">
        <f>+C116+D116+E116</f>
        <v>218</v>
      </c>
      <c r="G116" s="8"/>
      <c r="H116" s="15"/>
    </row>
    <row r="117" spans="1:8" x14ac:dyDescent="0.3">
      <c r="A117" s="13">
        <v>6</v>
      </c>
      <c r="B117" s="13" t="s">
        <v>78</v>
      </c>
      <c r="C117" s="22">
        <v>34</v>
      </c>
      <c r="D117" s="22">
        <f>24+38+34</f>
        <v>96</v>
      </c>
      <c r="E117" s="22">
        <f>48+34</f>
        <v>82</v>
      </c>
      <c r="F117" s="11">
        <f>+C117+D117+E117</f>
        <v>212</v>
      </c>
      <c r="G117" s="8"/>
      <c r="H117" s="15"/>
    </row>
    <row r="118" spans="1:8" x14ac:dyDescent="0.3">
      <c r="A118" s="13">
        <v>7</v>
      </c>
      <c r="B118" s="13" t="s">
        <v>14</v>
      </c>
      <c r="C118" s="22"/>
      <c r="D118" s="22">
        <f>24+22+44+32+52</f>
        <v>174</v>
      </c>
      <c r="E118" s="22">
        <v>34</v>
      </c>
      <c r="F118" s="11">
        <f>+C118+D118+E118</f>
        <v>208</v>
      </c>
      <c r="G118" s="8"/>
      <c r="H118" s="15"/>
    </row>
    <row r="119" spans="1:8" x14ac:dyDescent="0.3">
      <c r="A119" s="13">
        <v>8</v>
      </c>
      <c r="B119" s="13" t="s">
        <v>76</v>
      </c>
      <c r="C119" s="22">
        <f>32+32+24</f>
        <v>88</v>
      </c>
      <c r="D119" s="22">
        <f>24+36+32</f>
        <v>92</v>
      </c>
      <c r="E119" s="22"/>
      <c r="F119" s="11">
        <f>+C119+D119+E119</f>
        <v>180</v>
      </c>
      <c r="G119" s="8"/>
      <c r="H119" s="15"/>
    </row>
    <row r="120" spans="1:8" x14ac:dyDescent="0.3">
      <c r="A120" s="13">
        <v>9</v>
      </c>
      <c r="B120" s="13" t="s">
        <v>20</v>
      </c>
      <c r="C120" s="22">
        <v>22</v>
      </c>
      <c r="D120" s="22">
        <v>26</v>
      </c>
      <c r="E120" s="22">
        <f>24+32</f>
        <v>56</v>
      </c>
      <c r="F120" s="11">
        <f>+C120+D120+E120</f>
        <v>104</v>
      </c>
      <c r="G120" s="8"/>
      <c r="H120" s="15"/>
    </row>
    <row r="121" spans="1:8" x14ac:dyDescent="0.3">
      <c r="A121" s="13">
        <v>10</v>
      </c>
      <c r="B121" s="13" t="s">
        <v>22</v>
      </c>
      <c r="C121" s="22">
        <v>32</v>
      </c>
      <c r="D121" s="22">
        <f>34+36</f>
        <v>70</v>
      </c>
      <c r="E121" s="22"/>
      <c r="F121" s="11">
        <f>+C121+D121+E121</f>
        <v>102</v>
      </c>
      <c r="G121" s="8"/>
      <c r="H121" s="15"/>
    </row>
    <row r="122" spans="1:8" x14ac:dyDescent="0.3">
      <c r="A122" s="13">
        <v>11</v>
      </c>
      <c r="B122" s="13" t="s">
        <v>25</v>
      </c>
      <c r="C122" s="22">
        <v>34</v>
      </c>
      <c r="D122" s="22">
        <v>34</v>
      </c>
      <c r="E122" s="22">
        <v>32</v>
      </c>
      <c r="F122" s="11">
        <f>+C122+D122+E122</f>
        <v>100</v>
      </c>
      <c r="G122" s="8"/>
      <c r="H122" s="15"/>
    </row>
    <row r="123" spans="1:8" x14ac:dyDescent="0.3">
      <c r="A123" s="13">
        <v>12</v>
      </c>
      <c r="B123" s="13" t="s">
        <v>21</v>
      </c>
      <c r="C123" s="22"/>
      <c r="D123" s="22">
        <f>44+40</f>
        <v>84</v>
      </c>
      <c r="E123" s="22"/>
      <c r="F123" s="11">
        <f>+C123+D123+E123</f>
        <v>84</v>
      </c>
      <c r="G123" s="8"/>
      <c r="H123" s="15"/>
    </row>
    <row r="124" spans="1:8" x14ac:dyDescent="0.3">
      <c r="A124" s="13">
        <v>13</v>
      </c>
      <c r="B124" s="13" t="s">
        <v>79</v>
      </c>
      <c r="C124" s="22">
        <v>38</v>
      </c>
      <c r="D124" s="22">
        <v>36</v>
      </c>
      <c r="E124" s="22"/>
      <c r="F124" s="11">
        <f>+C124+D124+E124</f>
        <v>74</v>
      </c>
      <c r="G124" s="8"/>
      <c r="H124" s="15"/>
    </row>
    <row r="125" spans="1:8" x14ac:dyDescent="0.3">
      <c r="A125" s="13">
        <v>14</v>
      </c>
      <c r="B125" s="13" t="s">
        <v>15</v>
      </c>
      <c r="C125" s="22">
        <f>34+36</f>
        <v>70</v>
      </c>
      <c r="D125" s="22"/>
      <c r="E125" s="22"/>
      <c r="F125" s="11">
        <f>+C125+D125+E125</f>
        <v>70</v>
      </c>
      <c r="G125" s="15"/>
      <c r="H125" s="15"/>
    </row>
    <row r="126" spans="1:8" x14ac:dyDescent="0.3">
      <c r="A126" s="13">
        <v>15</v>
      </c>
      <c r="B126" s="13" t="s">
        <v>80</v>
      </c>
      <c r="C126" s="22">
        <v>46</v>
      </c>
      <c r="D126" s="22"/>
      <c r="E126" s="22"/>
      <c r="F126" s="11">
        <f>+C126+D126+E126</f>
        <v>46</v>
      </c>
      <c r="G126" s="8"/>
      <c r="H126" s="15"/>
    </row>
    <row r="127" spans="1:8" x14ac:dyDescent="0.3">
      <c r="A127" s="13">
        <v>16</v>
      </c>
      <c r="B127" s="13" t="s">
        <v>111</v>
      </c>
      <c r="C127" s="22"/>
      <c r="D127" s="22">
        <v>43</v>
      </c>
      <c r="E127" s="22"/>
      <c r="F127" s="11">
        <f>+C127+D127+E127</f>
        <v>43</v>
      </c>
      <c r="G127" s="8"/>
      <c r="H127" s="15"/>
    </row>
    <row r="128" spans="1:8" x14ac:dyDescent="0.3">
      <c r="A128" s="13">
        <v>17</v>
      </c>
      <c r="B128" s="13" t="s">
        <v>110</v>
      </c>
      <c r="C128" s="22"/>
      <c r="D128" s="22">
        <v>40</v>
      </c>
      <c r="E128" s="22"/>
      <c r="F128" s="11">
        <f>+C128+D128+E128</f>
        <v>40</v>
      </c>
      <c r="G128" s="15"/>
      <c r="H128" s="15"/>
    </row>
    <row r="129" spans="1:8" x14ac:dyDescent="0.3">
      <c r="A129" s="13">
        <v>18</v>
      </c>
      <c r="B129" s="13" t="s">
        <v>24</v>
      </c>
      <c r="C129" s="22"/>
      <c r="D129" s="22">
        <v>34</v>
      </c>
      <c r="E129" s="22"/>
      <c r="F129" s="11">
        <f>+C129+D129+E129</f>
        <v>34</v>
      </c>
      <c r="G129" s="8"/>
      <c r="H129" s="15"/>
    </row>
    <row r="130" spans="1:8" x14ac:dyDescent="0.3">
      <c r="A130" s="13">
        <v>19</v>
      </c>
      <c r="B130" s="13" t="s">
        <v>23</v>
      </c>
      <c r="C130" s="22">
        <v>32</v>
      </c>
      <c r="D130" s="22"/>
      <c r="E130" s="22"/>
      <c r="F130" s="11">
        <f>+C130+D130+E130</f>
        <v>32</v>
      </c>
      <c r="G130" s="8"/>
      <c r="H130" s="15"/>
    </row>
    <row r="131" spans="1:8" x14ac:dyDescent="0.3">
      <c r="A131" s="13">
        <v>20</v>
      </c>
      <c r="B131" s="13" t="s">
        <v>112</v>
      </c>
      <c r="C131" s="22"/>
      <c r="D131" s="22">
        <v>24</v>
      </c>
      <c r="E131" s="22"/>
      <c r="F131" s="11">
        <f>+C131+D131+E131</f>
        <v>24</v>
      </c>
      <c r="G131" s="8"/>
      <c r="H131" s="15"/>
    </row>
    <row r="132" spans="1:8" x14ac:dyDescent="0.3">
      <c r="A132" s="13">
        <v>21</v>
      </c>
      <c r="B132" s="13" t="s">
        <v>113</v>
      </c>
      <c r="C132" s="22"/>
      <c r="D132" s="22">
        <v>12</v>
      </c>
      <c r="E132" s="22"/>
      <c r="F132" s="11">
        <f>+C132+D132+E132</f>
        <v>12</v>
      </c>
      <c r="G132" s="8"/>
      <c r="H132" s="15"/>
    </row>
    <row r="133" spans="1:8" x14ac:dyDescent="0.3">
      <c r="A133" s="28"/>
      <c r="B133" s="13"/>
      <c r="C133" s="41"/>
      <c r="D133" s="41"/>
      <c r="E133" s="41"/>
      <c r="F133" s="41"/>
      <c r="G133" s="8"/>
      <c r="H133" s="15"/>
    </row>
    <row r="134" spans="1:8" x14ac:dyDescent="0.3">
      <c r="A134" s="28"/>
      <c r="B134" s="28"/>
      <c r="C134" s="41"/>
      <c r="D134" s="41"/>
      <c r="E134" s="41"/>
      <c r="F134" s="28"/>
      <c r="G134" s="15"/>
      <c r="H134" s="15"/>
    </row>
    <row r="135" spans="1:8" x14ac:dyDescent="0.3">
      <c r="A135" s="28"/>
      <c r="B135" s="36" t="s">
        <v>32</v>
      </c>
      <c r="C135" s="41"/>
      <c r="D135" s="41"/>
      <c r="E135" s="41"/>
      <c r="F135" s="28"/>
      <c r="G135" s="15"/>
      <c r="H135" s="15"/>
    </row>
    <row r="136" spans="1:8" x14ac:dyDescent="0.3">
      <c r="A136" s="28"/>
      <c r="B136" s="37" t="s">
        <v>16</v>
      </c>
      <c r="C136" s="41"/>
      <c r="D136" s="41"/>
      <c r="E136" s="41"/>
      <c r="F136" s="28"/>
      <c r="G136" s="15"/>
      <c r="H136" s="15"/>
    </row>
    <row r="137" spans="1:8" x14ac:dyDescent="0.3">
      <c r="A137" s="28"/>
      <c r="B137" s="43"/>
      <c r="C137" s="41"/>
      <c r="D137" s="41"/>
      <c r="E137" s="41"/>
      <c r="F137" s="41"/>
      <c r="G137" s="15"/>
      <c r="H137" s="15"/>
    </row>
    <row r="138" spans="1:8" x14ac:dyDescent="0.3">
      <c r="A138" s="28"/>
      <c r="B138" s="15"/>
      <c r="C138" s="15"/>
      <c r="D138" s="15"/>
      <c r="E138" s="15"/>
      <c r="F138" s="15"/>
      <c r="G138" s="15"/>
      <c r="H138" s="15"/>
    </row>
    <row r="139" spans="1:8" x14ac:dyDescent="0.3">
      <c r="A139" s="28"/>
      <c r="B139" s="36" t="s">
        <v>4</v>
      </c>
      <c r="C139" s="16">
        <v>6.04</v>
      </c>
      <c r="D139" s="16">
        <v>18.05</v>
      </c>
      <c r="E139" s="16">
        <v>22.6</v>
      </c>
      <c r="F139" s="37" t="s">
        <v>1</v>
      </c>
      <c r="G139" s="15"/>
      <c r="H139" s="15"/>
    </row>
    <row r="140" spans="1:8" x14ac:dyDescent="0.3">
      <c r="A140" s="13">
        <v>1</v>
      </c>
      <c r="B140" s="13" t="s">
        <v>92</v>
      </c>
      <c r="C140" s="11"/>
      <c r="D140" s="11">
        <v>37</v>
      </c>
      <c r="E140" s="11"/>
      <c r="F140" s="11">
        <f>+C140+D140+E140</f>
        <v>37</v>
      </c>
      <c r="G140" s="15"/>
      <c r="H140" s="15"/>
    </row>
    <row r="141" spans="1:8" x14ac:dyDescent="0.3">
      <c r="A141" s="13">
        <v>1</v>
      </c>
      <c r="B141" s="13" t="s">
        <v>137</v>
      </c>
      <c r="C141" s="11"/>
      <c r="D141" s="11"/>
      <c r="E141" s="11">
        <v>37</v>
      </c>
      <c r="F141" s="11">
        <f>+C141+D141+E141</f>
        <v>37</v>
      </c>
      <c r="G141" s="15"/>
      <c r="H141" s="15"/>
    </row>
    <row r="142" spans="1:8" x14ac:dyDescent="0.3">
      <c r="A142" s="13"/>
      <c r="B142" s="13"/>
      <c r="C142" s="11"/>
      <c r="D142" s="11"/>
      <c r="E142" s="11"/>
      <c r="F142" s="11"/>
      <c r="G142" s="15"/>
      <c r="H142" s="15"/>
    </row>
    <row r="143" spans="1:8" x14ac:dyDescent="0.3">
      <c r="A143" s="28"/>
      <c r="B143" s="36"/>
      <c r="C143" s="16"/>
      <c r="D143" s="16"/>
      <c r="E143" s="16"/>
      <c r="F143" s="37"/>
      <c r="G143" s="15"/>
      <c r="H143" s="15"/>
    </row>
    <row r="144" spans="1:8" x14ac:dyDescent="0.3">
      <c r="A144" s="28"/>
      <c r="B144" s="36" t="s">
        <v>6</v>
      </c>
      <c r="C144" s="16">
        <v>6.04</v>
      </c>
      <c r="D144" s="16">
        <v>18.05</v>
      </c>
      <c r="E144" s="16">
        <v>22.6</v>
      </c>
      <c r="F144" s="37" t="s">
        <v>1</v>
      </c>
      <c r="G144" s="15"/>
      <c r="H144" s="15"/>
    </row>
    <row r="145" spans="1:9" x14ac:dyDescent="0.3">
      <c r="A145" s="13">
        <v>1</v>
      </c>
      <c r="B145" s="39" t="s">
        <v>60</v>
      </c>
      <c r="C145" s="22">
        <v>37</v>
      </c>
      <c r="D145" s="22">
        <v>37</v>
      </c>
      <c r="E145" s="22">
        <v>37</v>
      </c>
      <c r="F145" s="11">
        <f t="shared" ref="F145:F146" si="0">+C145+D145+E145</f>
        <v>111</v>
      </c>
      <c r="G145" s="15"/>
      <c r="H145" s="15"/>
      <c r="I145" t="s">
        <v>119</v>
      </c>
    </row>
    <row r="146" spans="1:9" x14ac:dyDescent="0.3">
      <c r="A146" s="13">
        <v>2</v>
      </c>
      <c r="B146" s="39" t="s">
        <v>98</v>
      </c>
      <c r="C146" s="38"/>
      <c r="D146" s="22">
        <v>39</v>
      </c>
      <c r="E146" s="22"/>
      <c r="F146" s="11">
        <f t="shared" si="0"/>
        <v>39</v>
      </c>
      <c r="G146" s="15"/>
      <c r="H146" s="15"/>
      <c r="I146" t="s">
        <v>125</v>
      </c>
    </row>
    <row r="147" spans="1:9" x14ac:dyDescent="0.3">
      <c r="A147" s="28"/>
      <c r="B147" s="38"/>
      <c r="C147" s="38"/>
      <c r="D147" s="38"/>
      <c r="E147" s="38"/>
      <c r="F147" s="38"/>
      <c r="G147" s="15"/>
      <c r="H147" s="15"/>
    </row>
    <row r="148" spans="1:9" x14ac:dyDescent="0.3">
      <c r="A148" s="8"/>
      <c r="B148" s="8"/>
      <c r="C148" s="11"/>
      <c r="D148" s="11"/>
      <c r="E148" s="11"/>
      <c r="F148" s="11"/>
      <c r="G148" s="15"/>
      <c r="H148" s="15"/>
    </row>
    <row r="149" spans="1:9" x14ac:dyDescent="0.3">
      <c r="A149" s="8"/>
      <c r="B149" s="36" t="s">
        <v>8</v>
      </c>
      <c r="C149" s="16">
        <v>6.04</v>
      </c>
      <c r="D149" s="16">
        <v>18.05</v>
      </c>
      <c r="E149" s="16">
        <v>22.6</v>
      </c>
      <c r="F149" s="37" t="s">
        <v>1</v>
      </c>
      <c r="G149" s="15"/>
      <c r="H149" s="15"/>
    </row>
    <row r="150" spans="1:9" x14ac:dyDescent="0.3">
      <c r="A150" s="8">
        <v>1</v>
      </c>
      <c r="B150" s="8" t="s">
        <v>109</v>
      </c>
      <c r="C150" s="11"/>
      <c r="D150" s="11">
        <v>27</v>
      </c>
      <c r="E150" s="11"/>
      <c r="F150" s="11">
        <f>+C150+D150+E150</f>
        <v>27</v>
      </c>
      <c r="G150" s="15"/>
      <c r="H150" s="15"/>
      <c r="I150" t="s">
        <v>117</v>
      </c>
    </row>
    <row r="151" spans="1:9" x14ac:dyDescent="0.3">
      <c r="A151" s="8"/>
      <c r="B151" s="8"/>
      <c r="C151" s="11"/>
      <c r="D151" s="11"/>
      <c r="E151" s="11"/>
      <c r="F151" s="11"/>
      <c r="G151" s="15"/>
      <c r="H151" s="15"/>
    </row>
    <row r="152" spans="1:9" x14ac:dyDescent="0.3">
      <c r="A152" s="8"/>
      <c r="B152" s="13"/>
      <c r="C152" s="11"/>
      <c r="D152" s="11"/>
      <c r="E152" s="11"/>
      <c r="F152" s="11"/>
      <c r="G152" s="15"/>
      <c r="H152" s="15"/>
    </row>
    <row r="153" spans="1:9" x14ac:dyDescent="0.3">
      <c r="A153" s="8"/>
      <c r="B153" s="8"/>
      <c r="C153" s="11"/>
      <c r="D153" s="11"/>
      <c r="E153" s="11"/>
      <c r="F153" s="11"/>
      <c r="G153" s="15"/>
      <c r="H153" s="15"/>
    </row>
    <row r="154" spans="1:9" x14ac:dyDescent="0.3">
      <c r="A154" s="8"/>
      <c r="B154" s="8"/>
      <c r="C154" s="11"/>
      <c r="D154" s="11"/>
      <c r="E154" s="11"/>
      <c r="F154" s="11"/>
      <c r="G154" s="15"/>
      <c r="H154" s="15"/>
    </row>
  </sheetData>
  <sortState xmlns:xlrd2="http://schemas.microsoft.com/office/spreadsheetml/2017/richdata2" ref="A111:F132">
    <sortCondition descending="1" ref="F111:F132"/>
    <sortCondition ref="B111:B1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caputi junior</vt:lpstr>
      <vt:lpstr>gigantes</vt:lpstr>
      <vt:lpstr>jorge 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Maria</dc:creator>
  <cp:lastModifiedBy>HP Elitebook</cp:lastModifiedBy>
  <dcterms:created xsi:type="dcterms:W3CDTF">2019-04-08T01:09:29Z</dcterms:created>
  <dcterms:modified xsi:type="dcterms:W3CDTF">2025-06-22T20:47:44Z</dcterms:modified>
</cp:coreProperties>
</file>